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<sst xmlns="http://schemas.openxmlformats.org/spreadsheetml/2006/main" count="75" uniqueCount="75">
  <si>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</si>
  <si>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ETH050</t>
  </si>
  <si>
    <t xml:space="preserve">m²</t>
  </si>
  <si>
    <t xml:space="preserve">Toiture terrasse chaude, inaccessible, avec du gravier. Imperméabilisation avec des membranes de PVC.</t>
  </si>
  <si>
    <r>
      <rPr>
        <sz val="8.25"/>
        <color rgb="FF000000"/>
        <rFont val="Arial"/>
        <family val="2"/>
      </rPr>
      <t xml:space="preserve">Toiture terrasse chaude, inaccessible, avec du gravier, type inversée, pente de 1% à 5%. FORME DE PENTES: via l'enceinte au niveau des noues, des arêtiers et des joints, avec des murets de brique creuse courante en terre cuite et couche d'argile expansée, déversée à sec et consolidée à sa surface avec du lait de ciment, en fournissant une résistance à la compression de 1 MPa et avec une conductivité thermique de 0,087 W/(mK), avec épaisseur moyenne de 10 cm; avec couche de régularisation de mortier de ciment, confectionné sur chantier, dosage 1:6 de 4 cm d'épaisseur, finition talochée; COUCHE SÉPARATRICE SOUS IMPERMÉABILISATION: géotextile non tissé composé de fibres de polyester unies par aiguilletage, (300 g/m²); IMPERMÉABILISATION: type monocouche, non adhérée, constituée d'une membrane d'étanchéité souple en PVC-P, (fv), de 1,2 mm d'épaisseur, avec armature de voile en fibre de verre, et avec résistance aux intempéries, fixée dans les recouvrements et les bords par une soudure thermoplastique; COUCHE SÉPARATRICE SOUS ISOLANT: géotextile non tissé composé de fibres de polyester unies par aiguilletage, (300 g/m²); ISOLATION THERMIQUE: panneau rigide en polystyrène extrudé, à surface lisse et usinage latéral à feuillures mi-bois, de 40 mm d'épaisseur, résistance à la compression &gt;= 300 kPa; COUCHE SÉPARATRICE SOUS PROTECTION: géotextile non tissé composé de fibres de polyester unies par aiguilletage, (200 g/m²); COUCHE DE PROTECTION: Couche de galets lavés, avec une épaisseur moyenne de 10 cm. Le prix ne comprend le plancher, l'exécution et le scellage des joints ni l'exécution des arrêts aux rencontres avec les parements et les écoulements.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</si>
  <si>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</si>
  <si>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</si>
  <si>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</si>
  <si>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</si>
  <si>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</si>
  <si>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</si>
  <si>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mt04lcc010c</t>
  </si>
  <si>
    <t xml:space="preserve">Brique creuse en terre cuite (tochana), à revêtir, 29x14x9 cm, pour utilisation en maçonnerie protégée (pièce en P), densité 805 kg/m³, selon NF EN 771-1.</t>
  </si>
  <si>
    <t xml:space="preserve">U</t>
  </si>
  <si>
    <t xml:space="preserve">mt01arl030aa</t>
  </si>
  <si>
    <t xml:space="preserve">Argile expansée, fournie en sacs, selon NF EN 13055-1.</t>
  </si>
  <si>
    <t xml:space="preserve">m³</t>
  </si>
  <si>
    <t xml:space="preserve">mt09lec020b</t>
  </si>
  <si>
    <t xml:space="preserve">Lait de ciment 1/3 CEM II/B-P 32,5 N.</t>
  </si>
  <si>
    <t xml:space="preserve">m³</t>
  </si>
  <si>
    <t xml:space="preserve">mt16pea020b</t>
  </si>
  <si>
    <t xml:space="preserve">Panneau rigide en polystyrène expansé, selon NF EN 13163, usinage latéral droit, de 20 mm d'épaisseur, résistance thermique 0,55 m²K/W, conductivité thermique 0,036 W/(mK), pour joint de dilatation.</t>
  </si>
  <si>
    <t xml:space="preserve">m²</t>
  </si>
  <si>
    <t xml:space="preserve">mt08aaa010a</t>
  </si>
  <si>
    <t xml:space="preserve">Eau.</t>
  </si>
  <si>
    <t xml:space="preserve">m³</t>
  </si>
  <si>
    <t xml:space="preserve">mt01arg005a</t>
  </si>
  <si>
    <t xml:space="preserve">Sable de carrière, pour mortier confectionné sur le chantier.</t>
  </si>
  <si>
    <t xml:space="preserve">t</t>
  </si>
  <si>
    <t xml:space="preserve">mt08cem000a</t>
  </si>
  <si>
    <t xml:space="preserve">Ciment gris en sacs.</t>
  </si>
  <si>
    <t xml:space="preserve">kg</t>
  </si>
  <si>
    <t xml:space="preserve">mt14gsa020dg</t>
  </si>
  <si>
    <t xml:space="preserve">Géotextile non tissé composé de fibres de polyester unies par aiguilletage, avec une résistance à la traction longitudinale de 3,45 kN/m, une résistance à la traction transversale de 3,45 kN/m, une ouverture de cône à l'essai de perforation dynamique selon NF EN ISO 13433 inférieure à 15 mm, résistance CBR au poinçonnement 0,8 kN et une masse surfacique de 300 g/m², selon NF EN 13252.</t>
  </si>
  <si>
    <t xml:space="preserve">m²</t>
  </si>
  <si>
    <t xml:space="preserve">mt15dan010c</t>
  </si>
  <si>
    <t xml:space="preserve">Membrane d'étanchéité souple en PVC-P, (fv), de 1,2 mm d'épaisseur, avec armature de voile en fibre de verre, et avec résistance aux intempéries, selon NF EN 13956.</t>
  </si>
  <si>
    <t xml:space="preserve">m²</t>
  </si>
  <si>
    <t xml:space="preserve">mt15dan020b</t>
  </si>
  <si>
    <t xml:space="preserve">Profilé colaminé en tôle d'acier et PVC-P, plat, pour arrêt d'imperméabilisation aux extrémités des membranes en PVC-P et aux rencontres avec des éléments verticaux.</t>
  </si>
  <si>
    <t xml:space="preserve">m</t>
  </si>
  <si>
    <t xml:space="preserve">mt16pxa010aa</t>
  </si>
  <si>
    <t xml:space="preserve">Panneau rigide en polystyrène extrudé, selon NF EN 13164, à surface lisse et usinage latéral à feuillures mi-bois, de 40 mm d'épaisseur, résistance à la compression &gt;= 300 kPa, résistance thermique 1,2 m²K/W, conductivité thermique 0,033 W/(mK), Euroclasse E de réaction au feu selon NF EN 13501-1, avec code de désignation XPS-EN 13164-T1-CS(10/Y)300-DS(70,90)-DLT(2)5-CC(2/1,5/50)125-WL(T)0,7-WD(V)3-FTCD1.</t>
  </si>
  <si>
    <t xml:space="preserve">m²</t>
  </si>
  <si>
    <t xml:space="preserve">mt14gsa020ce</t>
  </si>
  <si>
    <t xml:space="preserve">Géotextile non tissé composé de fibres de polyester unies par aiguilletage, avec une résistance à la traction longitudinale de 1,63 kN/m, une résistance à la traction transversale de 2,08 kN/m, une ouverture de cône à l'essai de perforation dynamique selon NF EN ISO 13433 inférieure à 27 mm, résistance CBR au poinçonnement 0,4 kN et une masse surfacique de 200 g/m², selon NF EN 13252.</t>
  </si>
  <si>
    <t xml:space="preserve">m²</t>
  </si>
  <si>
    <t xml:space="preserve">mt01arc010</t>
  </si>
  <si>
    <t xml:space="preserve">Galets lavés, de granulométrie comprise entre 16 et 32 mm.</t>
  </si>
  <si>
    <t xml:space="preserve">t</t>
  </si>
  <si>
    <t xml:space="preserve">mq06hor010</t>
  </si>
  <si>
    <t xml:space="preserve">Bétonnière.</t>
  </si>
  <si>
    <t xml:space="preserve">h</t>
  </si>
  <si>
    <t xml:space="preserve">mo020</t>
  </si>
  <si>
    <t xml:space="preserve">Compagnon professionnel III/CP2 construction.</t>
  </si>
  <si>
    <t xml:space="preserve">h</t>
  </si>
  <si>
    <t xml:space="preserve">mo113</t>
  </si>
  <si>
    <t xml:space="preserve">Ouvrier d'exécution I/OE1 construction.</t>
  </si>
  <si>
    <t xml:space="preserve">h</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</si>
  <si>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</si>
  <si>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</si>
  <si>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</si>
  <si>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</si>
  <si>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</si>
  <si>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</si>
  <si>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mo054</t>
  </si>
  <si>
    <t xml:space="preserve">Compagnon professionnel III/CP2 poseur d'isolants rigides ou flexibles.</t>
  </si>
  <si>
    <t xml:space="preserve">h</t>
  </si>
  <si>
    <t xml:space="preserve">mo101</t>
  </si>
  <si>
    <t xml:space="preserve">Ouvrier professionnel II/OP poseur d'isolants rigides ou flexibles.</t>
  </si>
  <si>
    <t xml:space="preserve">h</t>
  </si>
  <si>
    <t xml:space="preserve">Frais de chantier des unités d'ouvrage</t>
  </si>
  <si>
    <t xml:space="preserve">%</t>
  </si>
  <si>
    <t xml:space="preserve">Coût d'entretien décennal: 1.300,96DA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</si>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</sst>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5.61" customWidth="1"/>
    <col min="3" max="3" width="0.68" customWidth="1"/>
    <col min="4" max="4" width="77.35"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39.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3</v>
      </c>
      <c r="F9" s="11" t="s">
        <v>13</v>
      </c>
      <c r="G9" s="13">
        <v>15.54</v>
      </c>
      <c r="H9" s="13">
        <f ca="1">ROUND(INDIRECT(ADDRESS(ROW()+(0), COLUMN()+(-3), 1))*INDIRECT(ADDRESS(ROW()+(0), COLUMN()+(-1), 1)), 2)</f>
        <v>46.62</v>
      </c>
    </row>
    <row r="10" spans="1:8" ht="13.50" thickBot="1" customHeight="1">
      <c r="A10" s="14" t="s">
        <v>14</v>
      </c>
      <c r="B10" s="14"/>
      <c r="C10" s="14" t="s">
        <v>15</v>
      </c>
      <c r="D10" s="14"/>
      <c r="E10" s="15">
        <v>0.1</v>
      </c>
      <c r="F10" s="16" t="s">
        <v>16</v>
      </c>
      <c r="G10" s="17">
        <v>13419.5</v>
      </c>
      <c r="H10" s="17">
        <f ca="1">ROUND(INDIRECT(ADDRESS(ROW()+(0), COLUMN()+(-3), 1))*INDIRECT(ADDRESS(ROW()+(0), COLUMN()+(-1), 1)), 2)</f>
        <v>1341.95</v>
      </c>
    </row>
    <row r="11" spans="1:8" ht="13.50" thickBot="1" customHeight="1">
      <c r="A11" s="14" t="s">
        <v>17</v>
      </c>
      <c r="B11" s="14"/>
      <c r="C11" s="14" t="s">
        <v>18</v>
      </c>
      <c r="D11" s="14"/>
      <c r="E11" s="15">
        <v>0.01</v>
      </c>
      <c r="F11" s="16" t="s">
        <v>19</v>
      </c>
      <c r="G11" s="17">
        <v>12041.5</v>
      </c>
      <c r="H11" s="17">
        <f ca="1">ROUND(INDIRECT(ADDRESS(ROW()+(0), COLUMN()+(-3), 1))*INDIRECT(ADDRESS(ROW()+(0), COLUMN()+(-1), 1)), 2)</f>
        <v>120.41</v>
      </c>
    </row>
    <row r="12" spans="1:8" ht="34.50" thickBot="1" customHeight="1">
      <c r="A12" s="14" t="s">
        <v>20</v>
      </c>
      <c r="B12" s="14"/>
      <c r="C12" s="14" t="s">
        <v>21</v>
      </c>
      <c r="D12" s="14"/>
      <c r="E12" s="15">
        <v>0.01</v>
      </c>
      <c r="F12" s="16" t="s">
        <v>22</v>
      </c>
      <c r="G12" s="17">
        <v>232.4</v>
      </c>
      <c r="H12" s="17">
        <f ca="1">ROUND(INDIRECT(ADDRESS(ROW()+(0), COLUMN()+(-3), 1))*INDIRECT(ADDRESS(ROW()+(0), COLUMN()+(-1), 1)), 2)</f>
        <v>2.32</v>
      </c>
    </row>
    <row r="13" spans="1:8" ht="13.50" thickBot="1" customHeight="1">
      <c r="A13" s="14" t="s">
        <v>23</v>
      </c>
      <c r="B13" s="14"/>
      <c r="C13" s="14" t="s">
        <v>24</v>
      </c>
      <c r="D13" s="14"/>
      <c r="E13" s="15">
        <v>0.008</v>
      </c>
      <c r="F13" s="16" t="s">
        <v>25</v>
      </c>
      <c r="G13" s="17">
        <v>171.86</v>
      </c>
      <c r="H13" s="17">
        <f ca="1">ROUND(INDIRECT(ADDRESS(ROW()+(0), COLUMN()+(-3), 1))*INDIRECT(ADDRESS(ROW()+(0), COLUMN()+(-1), 1)), 2)</f>
        <v>1.37</v>
      </c>
    </row>
    <row r="14" spans="1:8" ht="13.50" thickBot="1" customHeight="1">
      <c r="A14" s="14" t="s">
        <v>26</v>
      </c>
      <c r="B14" s="14"/>
      <c r="C14" s="14" t="s">
        <v>27</v>
      </c>
      <c r="D14" s="14"/>
      <c r="E14" s="15">
        <v>0.065</v>
      </c>
      <c r="F14" s="16" t="s">
        <v>28</v>
      </c>
      <c r="G14" s="17">
        <v>1777.75</v>
      </c>
      <c r="H14" s="17">
        <f ca="1">ROUND(INDIRECT(ADDRESS(ROW()+(0), COLUMN()+(-3), 1))*INDIRECT(ADDRESS(ROW()+(0), COLUMN()+(-1), 1)), 2)</f>
        <v>115.55</v>
      </c>
    </row>
    <row r="15" spans="1:8" ht="13.50" thickBot="1" customHeight="1">
      <c r="A15" s="14" t="s">
        <v>29</v>
      </c>
      <c r="B15" s="14"/>
      <c r="C15" s="14" t="s">
        <v>30</v>
      </c>
      <c r="D15" s="14"/>
      <c r="E15" s="15">
        <v>10</v>
      </c>
      <c r="F15" s="16" t="s">
        <v>31</v>
      </c>
      <c r="G15" s="17">
        <v>12.49</v>
      </c>
      <c r="H15" s="17">
        <f ca="1">ROUND(INDIRECT(ADDRESS(ROW()+(0), COLUMN()+(-3), 1))*INDIRECT(ADDRESS(ROW()+(0), COLUMN()+(-1), 1)), 2)</f>
        <v>124.9</v>
      </c>
    </row>
    <row r="16" spans="1:8" ht="55.50" thickBot="1" customHeight="1">
      <c r="A16" s="14" t="s">
        <v>32</v>
      </c>
      <c r="B16" s="14"/>
      <c r="C16" s="14" t="s">
        <v>33</v>
      </c>
      <c r="D16" s="14"/>
      <c r="E16" s="15">
        <v>2.1</v>
      </c>
      <c r="F16" s="16" t="s">
        <v>34</v>
      </c>
      <c r="G16" s="17">
        <v>192.09</v>
      </c>
      <c r="H16" s="17">
        <f ca="1">ROUND(INDIRECT(ADDRESS(ROW()+(0), COLUMN()+(-3), 1))*INDIRECT(ADDRESS(ROW()+(0), COLUMN()+(-1), 1)), 2)</f>
        <v>403.39</v>
      </c>
    </row>
    <row r="17" spans="1:8" ht="24.00" thickBot="1" customHeight="1">
      <c r="A17" s="14" t="s">
        <v>35</v>
      </c>
      <c r="B17" s="14"/>
      <c r="C17" s="14" t="s">
        <v>36</v>
      </c>
      <c r="D17" s="14"/>
      <c r="E17" s="15">
        <v>1.05</v>
      </c>
      <c r="F17" s="16" t="s">
        <v>37</v>
      </c>
      <c r="G17" s="17">
        <v>1047.66</v>
      </c>
      <c r="H17" s="17">
        <f ca="1">ROUND(INDIRECT(ADDRESS(ROW()+(0), COLUMN()+(-3), 1))*INDIRECT(ADDRESS(ROW()+(0), COLUMN()+(-1), 1)), 2)</f>
        <v>1100.04</v>
      </c>
    </row>
    <row r="18" spans="1:8" ht="24.00" thickBot="1" customHeight="1">
      <c r="A18" s="14" t="s">
        <v>38</v>
      </c>
      <c r="B18" s="14"/>
      <c r="C18" s="14" t="s">
        <v>39</v>
      </c>
      <c r="D18" s="14"/>
      <c r="E18" s="15">
        <v>0.4</v>
      </c>
      <c r="F18" s="16" t="s">
        <v>40</v>
      </c>
      <c r="G18" s="17">
        <v>448.22</v>
      </c>
      <c r="H18" s="17">
        <f ca="1">ROUND(INDIRECT(ADDRESS(ROW()+(0), COLUMN()+(-3), 1))*INDIRECT(ADDRESS(ROW()+(0), COLUMN()+(-1), 1)), 2)</f>
        <v>179.29</v>
      </c>
    </row>
    <row r="19" spans="1:8" ht="55.50" thickBot="1" customHeight="1">
      <c r="A19" s="14" t="s">
        <v>41</v>
      </c>
      <c r="B19" s="14"/>
      <c r="C19" s="14" t="s">
        <v>42</v>
      </c>
      <c r="D19" s="14"/>
      <c r="E19" s="15">
        <v>1.05</v>
      </c>
      <c r="F19" s="16" t="s">
        <v>43</v>
      </c>
      <c r="G19" s="17">
        <v>608.95</v>
      </c>
      <c r="H19" s="17">
        <f ca="1">ROUND(INDIRECT(ADDRESS(ROW()+(0), COLUMN()+(-3), 1))*INDIRECT(ADDRESS(ROW()+(0), COLUMN()+(-1), 1)), 2)</f>
        <v>639.4</v>
      </c>
    </row>
    <row r="20" spans="1:8" ht="55.50" thickBot="1" customHeight="1">
      <c r="A20" s="14" t="s">
        <v>44</v>
      </c>
      <c r="B20" s="14"/>
      <c r="C20" s="14" t="s">
        <v>45</v>
      </c>
      <c r="D20" s="14"/>
      <c r="E20" s="15">
        <v>1.05</v>
      </c>
      <c r="F20" s="16" t="s">
        <v>46</v>
      </c>
      <c r="G20" s="17">
        <v>111.99</v>
      </c>
      <c r="H20" s="17">
        <f ca="1">ROUND(INDIRECT(ADDRESS(ROW()+(0), COLUMN()+(-3), 1))*INDIRECT(ADDRESS(ROW()+(0), COLUMN()+(-1), 1)), 2)</f>
        <v>117.59</v>
      </c>
    </row>
    <row r="21" spans="1:8" ht="13.50" thickBot="1" customHeight="1">
      <c r="A21" s="14" t="s">
        <v>47</v>
      </c>
      <c r="B21" s="14"/>
      <c r="C21" s="14" t="s">
        <v>48</v>
      </c>
      <c r="D21" s="14"/>
      <c r="E21" s="15">
        <v>0.18</v>
      </c>
      <c r="F21" s="16" t="s">
        <v>49</v>
      </c>
      <c r="G21" s="17">
        <v>2096.76</v>
      </c>
      <c r="H21" s="17">
        <f ca="1">ROUND(INDIRECT(ADDRESS(ROW()+(0), COLUMN()+(-3), 1))*INDIRECT(ADDRESS(ROW()+(0), COLUMN()+(-1), 1)), 2)</f>
        <v>377.42</v>
      </c>
    </row>
    <row r="22" spans="1:8" ht="13.50" thickBot="1" customHeight="1">
      <c r="A22" s="14" t="s">
        <v>50</v>
      </c>
      <c r="B22" s="14"/>
      <c r="C22" s="14" t="s">
        <v>51</v>
      </c>
      <c r="D22" s="14"/>
      <c r="E22" s="15">
        <v>0.028</v>
      </c>
      <c r="F22" s="16" t="s">
        <v>52</v>
      </c>
      <c r="G22" s="17">
        <v>141.41</v>
      </c>
      <c r="H22" s="17">
        <f ca="1">ROUND(INDIRECT(ADDRESS(ROW()+(0), COLUMN()+(-3), 1))*INDIRECT(ADDRESS(ROW()+(0), COLUMN()+(-1), 1)), 2)</f>
        <v>3.96</v>
      </c>
    </row>
    <row r="23" spans="1:8" ht="13.50" thickBot="1" customHeight="1">
      <c r="A23" s="14" t="s">
        <v>53</v>
      </c>
      <c r="B23" s="14"/>
      <c r="C23" s="14" t="s">
        <v>54</v>
      </c>
      <c r="D23" s="14"/>
      <c r="E23" s="15">
        <v>0.19</v>
      </c>
      <c r="F23" s="16" t="s">
        <v>55</v>
      </c>
      <c r="G23" s="17">
        <v>473.08</v>
      </c>
      <c r="H23" s="17">
        <f ca="1">ROUND(INDIRECT(ADDRESS(ROW()+(0), COLUMN()+(-3), 1))*INDIRECT(ADDRESS(ROW()+(0), COLUMN()+(-1), 1)), 2)</f>
        <v>89.89</v>
      </c>
    </row>
    <row r="24" spans="1:8" ht="13.50" thickBot="1" customHeight="1">
      <c r="A24" s="14" t="s">
        <v>56</v>
      </c>
      <c r="B24" s="14"/>
      <c r="C24" s="14" t="s">
        <v>57</v>
      </c>
      <c r="D24" s="14"/>
      <c r="E24" s="15">
        <v>0.644</v>
      </c>
      <c r="F24" s="16" t="s">
        <v>58</v>
      </c>
      <c r="G24" s="17">
        <v>339.78</v>
      </c>
      <c r="H24" s="17">
        <f ca="1">ROUND(INDIRECT(ADDRESS(ROW()+(0), COLUMN()+(-3), 1))*INDIRECT(ADDRESS(ROW()+(0), COLUMN()+(-1), 1)), 2)</f>
        <v>218.82</v>
      </c>
    </row>
    <row r="25" spans="1:8" ht="13.50" thickBot="1" customHeight="1">
      <c r="A25" s="14" t="s">
        <v>59</v>
      </c>
      <c r="B25" s="14"/>
      <c r="C25" s="14" t="s">
        <v>60</v>
      </c>
      <c r="D25" s="14"/>
      <c r="E25" s="15">
        <v>0.207</v>
      </c>
      <c r="F25" s="16" t="s">
        <v>61</v>
      </c>
      <c r="G25" s="17">
        <v>473.08</v>
      </c>
      <c r="H25" s="17">
        <f ca="1">ROUND(INDIRECT(ADDRESS(ROW()+(0), COLUMN()+(-3), 1))*INDIRECT(ADDRESS(ROW()+(0), COLUMN()+(-1), 1)), 2)</f>
        <v>97.93</v>
      </c>
    </row>
    <row r="26" spans="1:8" ht="13.50" thickBot="1" customHeight="1">
      <c r="A26" s="14" t="s">
        <v>62</v>
      </c>
      <c r="B26" s="14"/>
      <c r="C26" s="14" t="s">
        <v>63</v>
      </c>
      <c r="D26" s="14"/>
      <c r="E26" s="15">
        <v>0.207</v>
      </c>
      <c r="F26" s="16" t="s">
        <v>64</v>
      </c>
      <c r="G26" s="17">
        <v>353.14</v>
      </c>
      <c r="H26" s="17">
        <f ca="1">ROUND(INDIRECT(ADDRESS(ROW()+(0), COLUMN()+(-3), 1))*INDIRECT(ADDRESS(ROW()+(0), COLUMN()+(-1), 1)), 2)</f>
        <v>73.1</v>
      </c>
    </row>
    <row r="27" spans="1:8" ht="13.50" thickBot="1" customHeight="1">
      <c r="A27" s="14" t="s">
        <v>65</v>
      </c>
      <c r="B27" s="14"/>
      <c r="C27" s="14" t="s">
        <v>66</v>
      </c>
      <c r="D27" s="14"/>
      <c r="E27" s="15">
        <v>0.057</v>
      </c>
      <c r="F27" s="16" t="s">
        <v>67</v>
      </c>
      <c r="G27" s="17">
        <v>486.26</v>
      </c>
      <c r="H27" s="17">
        <f ca="1">ROUND(INDIRECT(ADDRESS(ROW()+(0), COLUMN()+(-3), 1))*INDIRECT(ADDRESS(ROW()+(0), COLUMN()+(-1), 1)), 2)</f>
        <v>27.72</v>
      </c>
    </row>
    <row r="28" spans="1:8" ht="13.50" thickBot="1" customHeight="1">
      <c r="A28" s="14" t="s">
        <v>68</v>
      </c>
      <c r="B28" s="14"/>
      <c r="C28" s="18" t="s">
        <v>69</v>
      </c>
      <c r="D28" s="18"/>
      <c r="E28" s="19">
        <v>0.057</v>
      </c>
      <c r="F28" s="20" t="s">
        <v>70</v>
      </c>
      <c r="G28" s="21">
        <v>353.14</v>
      </c>
      <c r="H28" s="21">
        <f ca="1">ROUND(INDIRECT(ADDRESS(ROW()+(0), COLUMN()+(-3), 1))*INDIRECT(ADDRESS(ROW()+(0), COLUMN()+(-1), 1)), 2)</f>
        <v>20.13</v>
      </c>
    </row>
    <row r="29" spans="1:8" ht="13.50" thickBot="1" customHeight="1">
      <c r="A29" s="18"/>
      <c r="B29" s="18"/>
      <c r="C29" s="5" t="s">
        <v>71</v>
      </c>
      <c r="D29" s="5"/>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5101.8</v>
      </c>
      <c r="H29" s="24">
        <f ca="1">ROUND(INDIRECT(ADDRESS(ROW()+(0), COLUMN()+(-3), 1))*INDIRECT(ADDRESS(ROW()+(0), COLUMN()+(-1), 1))/100, 2)</f>
        <v>102.04</v>
      </c>
    </row>
    <row r="30" spans="1:8" ht="13.50" thickBot="1" customHeight="1">
      <c r="A30" s="25" t="s">
        <v>73</v>
      </c>
      <c r="B30" s="25"/>
      <c r="C30" s="26"/>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5203.84</v>
      </c>
    </row>
  </sheetData>
  <mergeCells count="4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 ref="A18:B18"/>
    <mergeCell ref="C18:D18"/>
    <mergeCell ref="A19:B19"/>
    <mergeCell ref="C19:D19"/>
    <mergeCell ref="A20:B20"/>
    <mergeCell ref="C20:D20"/>
    <mergeCell ref="A21:B21"/>
    <mergeCell ref="C21:D21"/>
    <mergeCell ref="A22:B22"/>
    <mergeCell ref="C22:D22"/>
    <mergeCell ref="A23:B23"/>
    <mergeCell ref="C23:D23"/>
    <mergeCell ref="A24:B24"/>
    <mergeCell ref="C24:D24"/>
    <mergeCell ref="A25:B25"/>
    <mergeCell ref="C25:D25"/>
    <mergeCell ref="A26:B26"/>
    <mergeCell ref="C26:D26"/>
    <mergeCell ref="A27:B27"/>
    <mergeCell ref="C27:D27"/>
    <mergeCell ref="A28:B28"/>
    <mergeCell ref="C28:D28"/>
    <mergeCell ref="A29:B29"/>
    <mergeCell ref="C29:D29"/>
    <mergeCell ref="A30:E30"/>
  </mergeCells>
  <pageMargins left="0.147638" right="0.147638" top="0.206693" bottom="0.206693" header="0.0" footer="0.0"/>
  <pageSetup paperSize="9" orientation="portrait"/>
  <rowBreaks count="0" manualBreakCount="0">
    </rowBreaks>
</worksheet>
</file>