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<sst xmlns="http://schemas.openxmlformats.org/spreadsheetml/2006/main" count="26" uniqueCount="26">
  <si>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</si>
  <si>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GOB010</t>
  </si>
  <si>
    <t xml:space="preserve">m³</t>
  </si>
  <si>
    <t xml:space="preserve">Poteau en bois scié.</t>
  </si>
  <si>
    <r>
      <rPr>
        <b/>
        <sz val="7.80"/>
        <color rgb="FF000000"/>
        <rFont val="Arial"/>
        <family val="2"/>
      </rPr>
      <t xml:space="preserve">Poteau de bois scié de pin laricio (Pinus Nigra Arnold), de 14x14 à 20x20 cm de section et jusqu'à 4 m de longueur, classe résistante C-18, protection du bois de classe de pénétration P2, travaillée en atelier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</si>
  <si>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</si>
  <si>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</si>
  <si>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</si>
  <si>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</si>
  <si>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</si>
  <si>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</si>
  <si>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mt07mee010H</t>
  </si>
  <si>
    <t xml:space="preserve">Bois scié de pin laricio (Pinus Nigra Arnold) avec finition brossée, pour poteau de 14x14 à 20x20 cm de section et jusqu'à 4 m de longueur, pour applications structurales, classe résistante C-18 selon NF EN 338 et NF EN 1912 et protection face aux agents biotiques qui correspondent à la classe de pénétration P2 (3 mm dans les faces latérales de l'aubier et 40 mm suivant le sens axial) selon NF EN 351-1, travaillée en atelier.</t>
  </si>
  <si>
    <t xml:space="preserve">m³</t>
  </si>
  <si>
    <t xml:space="preserve">mo044</t>
  </si>
  <si>
    <t xml:space="preserve">Compagnon professionnel III/CP2 monteur de structures en bois.</t>
  </si>
  <si>
    <t xml:space="preserve">h</t>
  </si>
  <si>
    <t xml:space="preserve">mo088</t>
  </si>
  <si>
    <t xml:space="preserve">Ouvrier professionnel II/OP monteur de structures en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</si>
  <si>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</si>
  <si>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</si>
  <si>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</si>
  <si>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</si>
  <si>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</si>
  <si>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12.176,75DA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</si>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</sst>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81" customWidth="1"/>
    <col min="3" max="3" width="16.17" customWidth="1"/>
    <col min="4" max="4" width="44.15" customWidth="1"/>
    <col min="5" max="5" width="8.60" customWidth="1"/>
    <col min="6" max="6" width="2.77" customWidth="1"/>
    <col min="7" max="7" width="3.06" customWidth="1"/>
    <col min="8" max="8" width="6.70" customWidth="1"/>
    <col min="9" max="9" width="9.62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58710.750000</v>
      </c>
      <c r="I8" s="16"/>
      <c r="J8" s="16">
        <f ca="1">ROUND(INDIRECT(ADDRESS(ROW()+(0), COLUMN()+(-5), 1))*INDIRECT(ADDRESS(ROW()+(0), COLUMN()+(-2), 1)), 2)</f>
        <v>58710.750000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9.228000</v>
      </c>
      <c r="F9" s="19" t="s">
        <v>16</v>
      </c>
      <c r="G9" s="19"/>
      <c r="H9" s="20">
        <v>463.130000</v>
      </c>
      <c r="I9" s="20"/>
      <c r="J9" s="20">
        <f ca="1">ROUND(INDIRECT(ADDRESS(ROW()+(0), COLUMN()+(-5), 1))*INDIRECT(ADDRESS(ROW()+(0), COLUMN()+(-2), 1)), 2)</f>
        <v>4273.760000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2">
        <v>4.614000</v>
      </c>
      <c r="F10" s="23" t="s">
        <v>19</v>
      </c>
      <c r="G10" s="23"/>
      <c r="H10" s="24">
        <v>304.710000</v>
      </c>
      <c r="I10" s="24"/>
      <c r="J10" s="24">
        <f ca="1">ROUND(INDIRECT(ADDRESS(ROW()+(0), COLUMN()+(-5), 1))*INDIRECT(ADDRESS(ROW()+(0), COLUMN()+(-2), 1)), 2)</f>
        <v>1405.930000</v>
      </c>
    </row>
    <row r="11" spans="1:10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4"/>
      <c r="H11" s="16">
        <f ca="1">ROUND(SUM(INDIRECT(ADDRESS(ROW()+(-1), COLUMN()+(2), 1)),INDIRECT(ADDRESS(ROW()+(-2), COLUMN()+(2), 1)),INDIRECT(ADDRESS(ROW()+(-3), COLUMN()+(2), 1))), 2)</f>
        <v>64390.440000</v>
      </c>
      <c r="I11" s="16"/>
      <c r="J11" s="16">
        <f ca="1">ROUND(INDIRECT(ADDRESS(ROW()+(0), COLUMN()+(-5), 1))*INDIRECT(ADDRESS(ROW()+(0), COLUMN()+(-2), 1))/100, 2)</f>
        <v>1287.810000</v>
      </c>
    </row>
    <row r="12" spans="1:10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65678.250000</v>
      </c>
      <c r="I12" s="24"/>
      <c r="J12" s="24">
        <f ca="1">ROUND(INDIRECT(ADDRESS(ROW()+(0), COLUMN()+(-5), 1))*INDIRECT(ADDRESS(ROW()+(0), COLUMN()+(-2), 1))/100, 2)</f>
        <v>1970.350000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67648.600000</v>
      </c>
    </row>
  </sheetData>
  <mergeCells count="26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A13:E13"/>
    <mergeCell ref="F13:G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