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euille 1" sheetId="1" r:id="rId1"/>
  </sheets>
  <calcPr calcId="124519"/>
</workbook>
</file>

<file path=xl/sharedStrings.xml><?xml version="1.0" encoding="utf-8"?>
<sst xmlns="http://schemas.openxmlformats.org/spreadsheetml/2006/main" count="38" uniqueCount="38">
  <si>
    <t xml:space="preserve"/>
  </si>
  <si>
    <t xml:space="preserve">APR020</t>
  </si>
  <si>
    <t xml:space="preserve">m²</t>
  </si>
  <si>
    <t xml:space="preserve">Système Pool120 "REVESTECH", pour la réparation d'une imperméabilisation de piscines.</t>
  </si>
  <si>
    <r>
      <rPr>
        <sz val="7.80"/>
        <color rgb="FF000000"/>
        <rFont val="Arial"/>
        <family val="2"/>
      </rPr>
      <t xml:space="preserve">Réparation d'une imperméabilisation de piscines, réalisée via le système Pool120 "REVESTECH", constitué de </t>
    </r>
    <r>
      <rPr>
        <b/>
        <sz val="7.80"/>
        <color rgb="FF000000"/>
        <rFont val="Arial"/>
        <family val="2"/>
      </rPr>
      <t xml:space="preserve">membrane d'étanchéité souple type EVAC, Pool120 30 "REVESTECH", composée d'une double feuille de polyoléfine thermoplastique avec acétate de vinyle éthylène, avec les deux faces revêtues de fibres de polyester non tissées, de 0,8 mm d'épaisseur et 600 g/m²</t>
    </r>
    <r>
      <rPr>
        <sz val="7.80"/>
        <color rgb="FF000000"/>
        <rFont val="Arial"/>
        <family val="2"/>
      </rPr>
      <t xml:space="preserve">; et des compléments de renforts en traitement des points singuliers.</t>
    </r>
  </si>
  <si>
    <t xml:space="preserve">Code interne</t>
  </si>
  <si>
    <t xml:space="preserve">Désignation</t>
  </si>
  <si>
    <t xml:space="preserve">Quantité</t>
  </si>
  <si>
    <t xml:space="preserve">Unité</t>
  </si>
  <si>
    <t xml:space="preserve">Prix unitaire</t>
  </si>
  <si>
    <t xml:space="preserve">Prix total</t>
  </si>
  <si>
    <t xml:space="preserve">mt09mcr250a</t>
  </si>
  <si>
    <t xml:space="preserve">Adhésif cémenteux amélioré, C2 E, avec temps ouvert augmenté, selon NF EN 12004, pour la fixation de géomembranes, constitué de ciments spéciaux, granulats sélectionnés et résines synthétiques.</t>
  </si>
  <si>
    <t xml:space="preserve">kg</t>
  </si>
  <si>
    <t xml:space="preserve">mt15rev012a</t>
  </si>
  <si>
    <t xml:space="preserve">Membrane d'étanchéité souple type EVAC, Pool120 30 "REVESTECH", composée d'une double feuille de polyoléfine thermoplastique avec acétate de vinyle éthylène, avec les deux faces revêtues de fibres de polyester non tissées, de 0,8 mm d'épaisseur et 600 g/m², selon NF EN 13956.</t>
  </si>
  <si>
    <t xml:space="preserve">m²</t>
  </si>
  <si>
    <t xml:space="preserve">mt15rev170b</t>
  </si>
  <si>
    <t xml:space="preserve">Adhésif, Seal Plus "REVESTECH", couleur marron, pour la réalisation des joints.</t>
  </si>
  <si>
    <t xml:space="preserve">kg</t>
  </si>
  <si>
    <t xml:space="preserve">mt15rev058d</t>
  </si>
  <si>
    <t xml:space="preserve">Bande de renfort pour membrane d'étanchéité souple type EVAC, Dry50 Banda13x30 "REVESTECH", de 127 mm de largeur, composée d'une double feuille de polyoléfine thermoplastique avec acétate de vinyle éthylène, avec les deux faces revêtues de fibres de polyester non tissées, de 0,52 mm d'épaisseur et 335 g/m².</t>
  </si>
  <si>
    <t xml:space="preserve">m</t>
  </si>
  <si>
    <t xml:space="preserve">mt15rev055d</t>
  </si>
  <si>
    <t xml:space="preserve">Complément pour renfort des points particuliers dans les traitements imperméabilisants via pièces pour la résolution d'angles internes, Dry80 Cornerin "REVESTECH".</t>
  </si>
  <si>
    <t xml:space="preserve">U</t>
  </si>
  <si>
    <t xml:space="preserve">mo041</t>
  </si>
  <si>
    <t xml:space="preserve">Compagnon professionnel III/CP2 VRD espaces publics.</t>
  </si>
  <si>
    <t xml:space="preserve">h</t>
  </si>
  <si>
    <t xml:space="preserve">mo087</t>
  </si>
  <si>
    <t xml:space="preserve">Ouvrier professionnel II/OP VRD espaces publics.</t>
  </si>
  <si>
    <t xml:space="preserve">h</t>
  </si>
  <si>
    <t xml:space="preserve">Majoration des montants</t>
  </si>
  <si>
    <t xml:space="preserve">%</t>
  </si>
  <si>
    <t xml:space="preserve">Coûts indirects</t>
  </si>
  <si>
    <t xml:space="preserve">%</t>
  </si>
  <si>
    <t xml:space="preserve">Coût d'entretien décennal: 108,82DA les 10 premières années.</t>
  </si>
  <si>
    <t xml:space="preserve">Montant total HT:</t>
  </si>
</sst>
</file>

<file path=xl/styles.xml><?xml version="1.0" encoding="utf-8"?>
<styleSheet xmlns="http://schemas.openxmlformats.org/spreadsheetml/2006/main">
  <numFmts count="2">
    <numFmt numFmtId="200" formatCode="0.000"/>
    <numFmt numFmtId="201" formatCode="0.00"/>
  </numFmts>
  <fonts count="2">
    <font>
      <sz val="7.80"/>
      <color rgb="FF000000"/>
      <name val="Arial"/>
      <family val="2"/>
    </font>
    <font>
      <b/>
      <sz val="7.80"/>
      <color rgb="FF000000"/>
      <name val="Arial"/>
      <family val="2"/>
    </font>
  </fonts>
  <fills count="2">
    <fill>
      <patternFill patternType="none"/>
    </fill>
    <fill>
      <patternFill patternType="gray125"/>
    </fill>
  </fills>
  <borders count="9">
    <border>
      <left/>
      <right/>
      <top/>
      <bottom/>
      <diagonal/>
    </border>
    <border>
      <left/>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s>
  <cellStyleXfs count="1">
    <xf numFmtId="0" fontId="0" fillId="0" borderId="0"/>
  </cellStyleXfs>
  <cellXfs count="27">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1" xfId="0" applyFont="1" applyAlignment="1">
      <alignment horizontal="left" vertical="top" wrapText="1"/>
    </xf>
    <xf numFmtId="0" fontId="1" fillId="0" borderId="1" xfId="0" applyFont="1" applyAlignment="1">
      <alignment horizontal="center" vertical="top" wrapText="1"/>
    </xf>
    <xf numFmtId="0" fontId="0" fillId="0" borderId="1" xfId="0" applyFont="1" applyAlignment="1">
      <alignment horizontal="center" vertical="center" wrapText="1"/>
    </xf>
    <xf numFmtId="0" fontId="0" fillId="0" borderId="2" xfId="0" applyFont="1" applyAlignment="1">
      <alignment horizontal="left" vertical="top" wrapText="1"/>
    </xf>
    <xf numFmtId="0" fontId="0" fillId="0" borderId="3" xfId="0" applyFont="1" applyAlignment="1">
      <alignment horizontal="left" vertical="top" wrapText="1"/>
    </xf>
    <xf numFmtId="0" fontId="0" fillId="0" borderId="4" xfId="0" applyFont="1" applyAlignment="1">
      <alignment horizontal="left" vertical="top" wrapText="1"/>
    </xf>
    <xf numFmtId="0" fontId="0" fillId="0" borderId="5" xfId="0" applyFont="1" applyAlignment="1">
      <alignment horizontal="center" vertical="top" wrapText="1"/>
    </xf>
    <xf numFmtId="0" fontId="0" fillId="0" borderId="6" xfId="0" applyFont="1" applyAlignment="1">
      <alignment horizontal="left" vertical="top" wrapText="1"/>
    </xf>
    <xf numFmtId="200" fontId="0" fillId="0" borderId="0" xfId="0" applyFont="1" applyAlignment="1">
      <alignment horizontal="right" vertical="top" wrapText="1"/>
    </xf>
    <xf numFmtId="200" fontId="0" fillId="0" borderId="6" xfId="0" applyFont="1" applyAlignment="1">
      <alignment horizontal="right" vertical="top" wrapText="1"/>
    </xf>
    <xf numFmtId="0" fontId="0" fillId="0" borderId="0" xfId="0" applyFont="1" applyAlignment="1">
      <alignment horizontal="center" vertical="top" wrapText="1"/>
    </xf>
    <xf numFmtId="0" fontId="0" fillId="0" borderId="6" xfId="0" applyFont="1" applyAlignment="1">
      <alignment horizontal="center" vertical="top" wrapText="1"/>
    </xf>
    <xf numFmtId="201" fontId="0" fillId="0" borderId="0" xfId="0" applyFont="1" applyAlignment="1">
      <alignment horizontal="right" vertical="top" wrapText="1"/>
    </xf>
    <xf numFmtId="201" fontId="0" fillId="0" borderId="6" xfId="0" applyFont="1" applyAlignment="1">
      <alignment horizontal="right" vertical="top" wrapText="1"/>
    </xf>
    <xf numFmtId="0" fontId="0" fillId="0" borderId="7" xfId="0" applyFont="1" applyAlignment="1">
      <alignment horizontal="left" vertical="top" wrapText="1"/>
    </xf>
    <xf numFmtId="200" fontId="0" fillId="0" borderId="7" xfId="0" applyFont="1" applyAlignment="1">
      <alignment horizontal="right" vertical="top" wrapText="1"/>
    </xf>
    <xf numFmtId="0" fontId="0" fillId="0" borderId="7" xfId="0" applyFont="1" applyAlignment="1">
      <alignment horizontal="center" vertical="top" wrapText="1"/>
    </xf>
    <xf numFmtId="201" fontId="0" fillId="0" borderId="7" xfId="0" applyFont="1" applyAlignment="1">
      <alignment horizontal="right" vertical="top" wrapText="1"/>
    </xf>
    <xf numFmtId="0" fontId="0" fillId="0" borderId="8" xfId="0" applyFont="1" applyAlignment="1">
      <alignment horizontal="left" vertical="top" wrapText="1"/>
    </xf>
    <xf numFmtId="200" fontId="0" fillId="0" borderId="8" xfId="0" applyFont="1" applyAlignment="1">
      <alignment horizontal="right" vertical="top" wrapText="1"/>
    </xf>
    <xf numFmtId="0" fontId="0" fillId="0" borderId="8" xfId="0" applyFont="1" applyAlignment="1">
      <alignment horizontal="center" vertical="top" wrapText="1"/>
    </xf>
    <xf numFmtId="201" fontId="0" fillId="0" borderId="8" xfId="0" applyFont="1" applyAlignment="1">
      <alignment horizontal="right" vertical="top" wrapText="1"/>
    </xf>
    <xf numFmtId="0" fontId="0" fillId="0" borderId="4" xfId="0" applyFont="1" applyAlignment="1">
      <alignment horizontal="center" vertical="center" wrapText="1"/>
    </xf>
    <xf numFmtId="201" fontId="0" fillId="0" borderId="4"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12.97" customWidth="1"/>
    <col min="2" max="2" width="9.62" customWidth="1"/>
    <col min="3" max="3" width="20.55" customWidth="1"/>
    <col min="4" max="4" width="33.95" customWidth="1"/>
    <col min="5" max="5" width="2.48" customWidth="1"/>
    <col min="6" max="6" width="8.60" customWidth="1"/>
    <col min="7" max="7" width="2.91" customWidth="1"/>
    <col min="8" max="8" width="2.91" customWidth="1"/>
    <col min="9" max="9" width="11.07" customWidth="1"/>
    <col min="10" max="10" width="4.95" customWidth="1"/>
    <col min="11" max="11" width="9.03" customWidth="1"/>
  </cols>
  <sheetData>
    <row r="1" spans="1:1" ht="1.80" thickBot="1" customHeight="1">
      <c r="A1" s="1" t="s">
        <v>0</v>
      </c>
      <c r="B1" s="1"/>
      <c r="C1" s="1"/>
      <c r="D1" s="1"/>
      <c r="E1" s="1"/>
      <c r="F1" s="1"/>
      <c r="G1" s="1"/>
      <c r="H1" s="1"/>
      <c r="I1" s="1"/>
      <c r="J1" s="1"/>
      <c r="K1" s="1"/>
    </row>
    <row r="3" spans="1:11" ht="31.20" thickBot="1" customHeight="1">
      <c r="A3" s="3" t="s">
        <v>1</v>
      </c>
      <c r="B3" s="3"/>
      <c r="C3" s="4" t="s">
        <v>2</v>
      </c>
      <c r="D3" s="3" t="s">
        <v>3</v>
      </c>
      <c r="E3" s="5"/>
      <c r="F3" s="5"/>
      <c r="G3" s="5"/>
      <c r="H3" s="5"/>
      <c r="I3" s="5"/>
      <c r="J3" s="5"/>
      <c r="K3" s="5"/>
    </row>
    <row r="4" spans="1:11" ht="40.80" thickBot="1" customHeight="1">
      <c r="A4" s="6" t="s">
        <v>4</v>
      </c>
      <c r="B4" s="6"/>
      <c r="C4" s="7"/>
      <c r="D4" s="7"/>
      <c r="E4" s="7"/>
      <c r="F4" s="7"/>
      <c r="G4" s="7"/>
      <c r="H4" s="7"/>
      <c r="I4" s="7"/>
      <c r="J4" s="8"/>
      <c r="K4" s="8"/>
    </row>
    <row r="7" spans="1:11" ht="12.00" thickBot="1" customHeight="1">
      <c r="A7" s="9" t="s">
        <v>5</v>
      </c>
      <c r="B7" s="9" t="s">
        <v>6</v>
      </c>
      <c r="C7" s="9"/>
      <c r="D7" s="9"/>
      <c r="E7" s="9"/>
      <c r="F7" s="9" t="s">
        <v>7</v>
      </c>
      <c r="G7" s="9" t="s">
        <v>8</v>
      </c>
      <c r="H7" s="9"/>
      <c r="I7" s="9" t="s">
        <v>9</v>
      </c>
      <c r="J7" s="9"/>
      <c r="K7" s="9" t="s">
        <v>10</v>
      </c>
    </row>
    <row r="8" spans="1:11" ht="31.20" thickBot="1" customHeight="1">
      <c r="A8" s="10" t="s">
        <v>11</v>
      </c>
      <c r="B8" s="10" t="s">
        <v>12</v>
      </c>
      <c r="C8" s="10"/>
      <c r="D8" s="10"/>
      <c r="E8" s="10"/>
      <c r="F8" s="12">
        <v>0.600000</v>
      </c>
      <c r="G8" s="14" t="s">
        <v>13</v>
      </c>
      <c r="H8" s="14"/>
      <c r="I8" s="16">
        <v>79.550000</v>
      </c>
      <c r="J8" s="16"/>
      <c r="K8" s="16">
        <f ca="1">ROUND(INDIRECT(ADDRESS(ROW()+(0), COLUMN()+(-5), 1))*INDIRECT(ADDRESS(ROW()+(0), COLUMN()+(-2), 1)), 2)</f>
        <v>47.730000</v>
      </c>
    </row>
    <row r="9" spans="1:11" ht="40.80" thickBot="1" customHeight="1">
      <c r="A9" s="17" t="s">
        <v>14</v>
      </c>
      <c r="B9" s="17" t="s">
        <v>15</v>
      </c>
      <c r="C9" s="17"/>
      <c r="D9" s="17"/>
      <c r="E9" s="17"/>
      <c r="F9" s="18">
        <v>1.100000</v>
      </c>
      <c r="G9" s="19" t="s">
        <v>16</v>
      </c>
      <c r="H9" s="19"/>
      <c r="I9" s="20">
        <v>1982.210000</v>
      </c>
      <c r="J9" s="20"/>
      <c r="K9" s="20">
        <f ca="1">ROUND(INDIRECT(ADDRESS(ROW()+(0), COLUMN()+(-5), 1))*INDIRECT(ADDRESS(ROW()+(0), COLUMN()+(-2), 1)), 2)</f>
        <v>2180.430000</v>
      </c>
    </row>
    <row r="10" spans="1:11" ht="21.60" thickBot="1" customHeight="1">
      <c r="A10" s="17" t="s">
        <v>17</v>
      </c>
      <c r="B10" s="17" t="s">
        <v>18</v>
      </c>
      <c r="C10" s="17"/>
      <c r="D10" s="17"/>
      <c r="E10" s="17"/>
      <c r="F10" s="18">
        <v>0.040000</v>
      </c>
      <c r="G10" s="19" t="s">
        <v>19</v>
      </c>
      <c r="H10" s="19"/>
      <c r="I10" s="20">
        <v>2776.720000</v>
      </c>
      <c r="J10" s="20"/>
      <c r="K10" s="20">
        <f ca="1">ROUND(INDIRECT(ADDRESS(ROW()+(0), COLUMN()+(-5), 1))*INDIRECT(ADDRESS(ROW()+(0), COLUMN()+(-2), 1)), 2)</f>
        <v>111.070000</v>
      </c>
    </row>
    <row r="11" spans="1:11" ht="50.40" thickBot="1" customHeight="1">
      <c r="A11" s="17" t="s">
        <v>20</v>
      </c>
      <c r="B11" s="17" t="s">
        <v>21</v>
      </c>
      <c r="C11" s="17"/>
      <c r="D11" s="17"/>
      <c r="E11" s="17"/>
      <c r="F11" s="18">
        <v>0.250000</v>
      </c>
      <c r="G11" s="19" t="s">
        <v>22</v>
      </c>
      <c r="H11" s="19"/>
      <c r="I11" s="20">
        <v>395.640000</v>
      </c>
      <c r="J11" s="20"/>
      <c r="K11" s="20">
        <f ca="1">ROUND(INDIRECT(ADDRESS(ROW()+(0), COLUMN()+(-5), 1))*INDIRECT(ADDRESS(ROW()+(0), COLUMN()+(-2), 1)), 2)</f>
        <v>98.910000</v>
      </c>
    </row>
    <row r="12" spans="1:11" ht="31.20" thickBot="1" customHeight="1">
      <c r="A12" s="17" t="s">
        <v>23</v>
      </c>
      <c r="B12" s="17" t="s">
        <v>24</v>
      </c>
      <c r="C12" s="17"/>
      <c r="D12" s="17"/>
      <c r="E12" s="17"/>
      <c r="F12" s="18">
        <v>0.020000</v>
      </c>
      <c r="G12" s="19" t="s">
        <v>25</v>
      </c>
      <c r="H12" s="19"/>
      <c r="I12" s="20">
        <v>1122.540000</v>
      </c>
      <c r="J12" s="20"/>
      <c r="K12" s="20">
        <f ca="1">ROUND(INDIRECT(ADDRESS(ROW()+(0), COLUMN()+(-5), 1))*INDIRECT(ADDRESS(ROW()+(0), COLUMN()+(-2), 1)), 2)</f>
        <v>22.450000</v>
      </c>
    </row>
    <row r="13" spans="1:11" ht="12.00" thickBot="1" customHeight="1">
      <c r="A13" s="17" t="s">
        <v>26</v>
      </c>
      <c r="B13" s="17" t="s">
        <v>27</v>
      </c>
      <c r="C13" s="17"/>
      <c r="D13" s="17"/>
      <c r="E13" s="17"/>
      <c r="F13" s="18">
        <v>0.203000</v>
      </c>
      <c r="G13" s="19" t="s">
        <v>28</v>
      </c>
      <c r="H13" s="19"/>
      <c r="I13" s="20">
        <v>365.830000</v>
      </c>
      <c r="J13" s="20"/>
      <c r="K13" s="20">
        <f ca="1">ROUND(INDIRECT(ADDRESS(ROW()+(0), COLUMN()+(-5), 1))*INDIRECT(ADDRESS(ROW()+(0), COLUMN()+(-2), 1)), 2)</f>
        <v>74.260000</v>
      </c>
    </row>
    <row r="14" spans="1:11" ht="12.00" thickBot="1" customHeight="1">
      <c r="A14" s="17" t="s">
        <v>29</v>
      </c>
      <c r="B14" s="21" t="s">
        <v>30</v>
      </c>
      <c r="C14" s="21"/>
      <c r="D14" s="21"/>
      <c r="E14" s="21"/>
      <c r="F14" s="22">
        <v>0.203000</v>
      </c>
      <c r="G14" s="23" t="s">
        <v>31</v>
      </c>
      <c r="H14" s="23"/>
      <c r="I14" s="24">
        <v>269.370000</v>
      </c>
      <c r="J14" s="24"/>
      <c r="K14" s="24">
        <f ca="1">ROUND(INDIRECT(ADDRESS(ROW()+(0), COLUMN()+(-5), 1))*INDIRECT(ADDRESS(ROW()+(0), COLUMN()+(-2), 1)), 2)</f>
        <v>54.680000</v>
      </c>
    </row>
    <row r="15" spans="1:11" ht="12.00" thickBot="1" customHeight="1">
      <c r="A15" s="17"/>
      <c r="B15" s="10" t="s">
        <v>32</v>
      </c>
      <c r="C15" s="10"/>
      <c r="D15" s="10"/>
      <c r="E15" s="10"/>
      <c r="F15" s="12">
        <v>2.000000</v>
      </c>
      <c r="G15" s="14" t="s">
        <v>33</v>
      </c>
      <c r="H15" s="14"/>
      <c r="I15" s="16">
        <f ca="1">ROUND(SUM(INDIRECT(ADDRESS(ROW()+(-1), COLUMN()+(2), 1)),INDIRECT(ADDRESS(ROW()+(-2), COLUMN()+(2), 1)),INDIRECT(ADDRESS(ROW()+(-3), COLUMN()+(2), 1)),INDIRECT(ADDRESS(ROW()+(-4), COLUMN()+(2), 1)),INDIRECT(ADDRESS(ROW()+(-5), COLUMN()+(2), 1)),INDIRECT(ADDRESS(ROW()+(-6), COLUMN()+(2), 1)),INDIRECT(ADDRESS(ROW()+(-7), COLUMN()+(2), 1))), 2)</f>
        <v>2589.530000</v>
      </c>
      <c r="J15" s="16"/>
      <c r="K15" s="16">
        <f ca="1">ROUND(INDIRECT(ADDRESS(ROW()+(0), COLUMN()+(-5), 1))*INDIRECT(ADDRESS(ROW()+(0), COLUMN()+(-2), 1))/100, 2)</f>
        <v>51.790000</v>
      </c>
    </row>
    <row r="16" spans="1:11" ht="12.00" thickBot="1" customHeight="1">
      <c r="A16" s="21"/>
      <c r="B16" s="21" t="s">
        <v>34</v>
      </c>
      <c r="C16" s="21"/>
      <c r="D16" s="21"/>
      <c r="E16" s="21"/>
      <c r="F16" s="22">
        <v>3.000000</v>
      </c>
      <c r="G16" s="23" t="s">
        <v>35</v>
      </c>
      <c r="H16" s="23"/>
      <c r="I16" s="24">
        <f ca="1">ROUND(SUM(INDIRECT(ADDRESS(ROW()+(-1), COLUMN()+(2), 1)),INDIRECT(ADDRESS(ROW()+(-2), COLUMN()+(2), 1)),INDIRECT(ADDRESS(ROW()+(-3), COLUMN()+(2), 1)),INDIRECT(ADDRESS(ROW()+(-4), COLUMN()+(2), 1)),INDIRECT(ADDRESS(ROW()+(-5), COLUMN()+(2), 1)),INDIRECT(ADDRESS(ROW()+(-6), COLUMN()+(2), 1)),INDIRECT(ADDRESS(ROW()+(-7), COLUMN()+(2), 1)),INDIRECT(ADDRESS(ROW()+(-8), COLUMN()+(2), 1))), 2)</f>
        <v>2641.320000</v>
      </c>
      <c r="J16" s="24"/>
      <c r="K16" s="24">
        <f ca="1">ROUND(INDIRECT(ADDRESS(ROW()+(0), COLUMN()+(-5), 1))*INDIRECT(ADDRESS(ROW()+(0), COLUMN()+(-2), 1))/100, 2)</f>
        <v>79.240000</v>
      </c>
    </row>
    <row r="17" spans="1:11" ht="12.00" thickBot="1" customHeight="1">
      <c r="A17" s="6" t="s">
        <v>36</v>
      </c>
      <c r="B17" s="7"/>
      <c r="C17" s="7"/>
      <c r="D17" s="7"/>
      <c r="E17" s="7"/>
      <c r="F17" s="7"/>
      <c r="G17" s="25"/>
      <c r="H17" s="25"/>
      <c r="I17" s="6" t="s">
        <v>37</v>
      </c>
      <c r="J17" s="6"/>
      <c r="K17" s="26">
        <f ca="1">ROUND(SUM(INDIRECT(ADDRESS(ROW()+(-1), COLUMN()+(0), 1)),INDIRECT(ADDRESS(ROW()+(-2), COLUMN()+(0), 1)),INDIRECT(ADDRESS(ROW()+(-3), COLUMN()+(0), 1)),INDIRECT(ADDRESS(ROW()+(-4), COLUMN()+(0), 1)),INDIRECT(ADDRESS(ROW()+(-5), COLUMN()+(0), 1)),INDIRECT(ADDRESS(ROW()+(-6), COLUMN()+(0), 1)),INDIRECT(ADDRESS(ROW()+(-7), COLUMN()+(0), 1)),INDIRECT(ADDRESS(ROW()+(-8), COLUMN()+(0), 1)),INDIRECT(ADDRESS(ROW()+(-9), COLUMN()+(0), 1))), 2)</f>
        <v>2720.560000</v>
      </c>
    </row>
  </sheetData>
  <mergeCells count="39">
    <mergeCell ref="A1:K1"/>
    <mergeCell ref="A3:B3"/>
    <mergeCell ref="E3:G3"/>
    <mergeCell ref="H3:I3"/>
    <mergeCell ref="J3:K3"/>
    <mergeCell ref="A4:K4"/>
    <mergeCell ref="B7:E7"/>
    <mergeCell ref="G7:H7"/>
    <mergeCell ref="I7:J7"/>
    <mergeCell ref="B8:E8"/>
    <mergeCell ref="G8:H8"/>
    <mergeCell ref="I8:J8"/>
    <mergeCell ref="B9:E9"/>
    <mergeCell ref="G9:H9"/>
    <mergeCell ref="I9:J9"/>
    <mergeCell ref="B10:E10"/>
    <mergeCell ref="G10:H10"/>
    <mergeCell ref="I10:J10"/>
    <mergeCell ref="B11:E11"/>
    <mergeCell ref="G11:H11"/>
    <mergeCell ref="I11:J11"/>
    <mergeCell ref="B12:E12"/>
    <mergeCell ref="G12:H12"/>
    <mergeCell ref="I12:J12"/>
    <mergeCell ref="B13:E13"/>
    <mergeCell ref="G13:H13"/>
    <mergeCell ref="I13:J13"/>
    <mergeCell ref="B14:E14"/>
    <mergeCell ref="G14:H14"/>
    <mergeCell ref="I14:J14"/>
    <mergeCell ref="B15:E15"/>
    <mergeCell ref="G15:H15"/>
    <mergeCell ref="I15:J15"/>
    <mergeCell ref="B16:E16"/>
    <mergeCell ref="G16:H16"/>
    <mergeCell ref="I16:J16"/>
    <mergeCell ref="A17:F17"/>
    <mergeCell ref="G17:H17"/>
    <mergeCell ref="I17:J17"/>
  </mergeCells>
  <pageMargins left="0.620079" right="0.472441" top="0.472441" bottom="0.472441" header="0.0" footer="0.0"/>
  <pageSetup paperSize="9" orientation="portrait"/>
  <rowBreaks count="0" manualBreakCount="0">
    </rowBreaks>
</worksheet>
</file>