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<sst xmlns="http://schemas.openxmlformats.org/spreadsheetml/2006/main" count="23" uniqueCount="23">
  <si>
    <t xml:space="preserve"/>
  </si>
  <si>
    <t xml:space="preserve">EER020</t>
  </si>
  <si>
    <t xml:space="preserve">m²</t>
  </si>
  <si>
    <t xml:space="preserve">Drainage des chapes flottantes avec des dalles à plots en polyéthylène.</t>
  </si>
  <si>
    <r>
      <rPr>
        <sz val="8.25"/>
        <color rgb="FF000000"/>
        <rFont val="Arial"/>
        <family val="2"/>
      </rPr>
      <t xml:space="preserve">Drainage des chapes flottantes avec dalle à plots, en polyéthylène de haute résistance à la compression avec ouvertures et canaux de drainage, 120x90 cm, placée directement sur l'imperméabilisation.</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</si>
  <si>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</si>
  <si>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</si>
  <si>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</si>
  <si>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</si>
  <si>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</si>
  <si>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</si>
  <si>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mt17sch060a</t>
  </si>
  <si>
    <t xml:space="preserve">Dalle à plots, en polyéthylène de haute résistance à la compression avec ouvertures et canaux de drainage, 120x90 cm, pour tubes de 14 mm de diamètre, pas de pose multiple de 7,5 cm, liaison entre plaques par recouvrement d'une rangée de nodules.</t>
  </si>
  <si>
    <t xml:space="preserve">m²</t>
  </si>
  <si>
    <t xml:space="preserve">mo029</t>
  </si>
  <si>
    <t xml:space="preserve">Compagnon professionnel III/CP2 poseur de membranes d'étanchéité.</t>
  </si>
  <si>
    <t xml:space="preserve">h</t>
  </si>
  <si>
    <t xml:space="preserve">mo067</t>
  </si>
  <si>
    <t xml:space="preserve">Ouvrier professionnel II/OP poseur de membranes d'étanchéité.</t>
  </si>
  <si>
    <t xml:space="preserve">h</t>
  </si>
  <si>
    <t xml:space="preserve">Coûts directs complémentaires</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</si>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</sst>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4.76" customWidth="1"/>
    <col min="3" max="3" width="1.53" customWidth="1"/>
    <col min="4" max="4" width="77.52"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34.50" thickBot="1" customHeight="1">
      <c r="A9" s="7" t="s">
        <v>11</v>
      </c>
      <c r="B9" s="7"/>
      <c r="C9" s="7" t="s">
        <v>12</v>
      </c>
      <c r="D9" s="7"/>
      <c r="E9" s="9">
        <v>1.000000</v>
      </c>
      <c r="F9" s="11" t="s">
        <v>13</v>
      </c>
      <c r="G9" s="13">
        <v>2550.320000</v>
      </c>
      <c r="H9" s="13">
        <f ca="1">ROUND(INDIRECT(ADDRESS(ROW()+(0), COLUMN()+(-3), 1))*INDIRECT(ADDRESS(ROW()+(0), COLUMN()+(-1), 1)), 2)</f>
        <v>2550.320000</v>
      </c>
    </row>
    <row r="10" spans="1:8" ht="13.50" thickBot="1" customHeight="1">
      <c r="A10" s="14" t="s">
        <v>14</v>
      </c>
      <c r="B10" s="14"/>
      <c r="C10" s="14" t="s">
        <v>15</v>
      </c>
      <c r="D10" s="14"/>
      <c r="E10" s="15">
        <v>0.050000</v>
      </c>
      <c r="F10" s="16" t="s">
        <v>16</v>
      </c>
      <c r="G10" s="17">
        <v>461.400000</v>
      </c>
      <c r="H10" s="17">
        <f ca="1">ROUND(INDIRECT(ADDRESS(ROW()+(0), COLUMN()+(-3), 1))*INDIRECT(ADDRESS(ROW()+(0), COLUMN()+(-1), 1)), 2)</f>
        <v>23.070000</v>
      </c>
    </row>
    <row r="11" spans="1:8" ht="13.50" thickBot="1" customHeight="1">
      <c r="A11" s="14" t="s">
        <v>17</v>
      </c>
      <c r="B11" s="14"/>
      <c r="C11" s="18" t="s">
        <v>18</v>
      </c>
      <c r="D11" s="18"/>
      <c r="E11" s="19">
        <v>0.050000</v>
      </c>
      <c r="F11" s="20" t="s">
        <v>19</v>
      </c>
      <c r="G11" s="21">
        <v>342.970000</v>
      </c>
      <c r="H11" s="21">
        <f ca="1">ROUND(INDIRECT(ADDRESS(ROW()+(0), COLUMN()+(-3), 1))*INDIRECT(ADDRESS(ROW()+(0), COLUMN()+(-1), 1)), 2)</f>
        <v>17.150000</v>
      </c>
    </row>
    <row r="12" spans="1:8" ht="13.50" thickBot="1" customHeight="1">
      <c r="A12" s="18"/>
      <c r="B12" s="18"/>
      <c r="C12" s="5" t="s">
        <v>20</v>
      </c>
      <c r="D12" s="5"/>
      <c r="E12" s="22">
        <v>2.000000</v>
      </c>
      <c r="F12" s="23" t="s">
        <v>21</v>
      </c>
      <c r="G12" s="24">
        <f ca="1">ROUND(SUM(INDIRECT(ADDRESS(ROW()+(-1), COLUMN()+(1), 1)),INDIRECT(ADDRESS(ROW()+(-2), COLUMN()+(1), 1)),INDIRECT(ADDRESS(ROW()+(-3), COLUMN()+(1), 1))), 2)</f>
        <v>2590.540000</v>
      </c>
      <c r="H12" s="24">
        <f ca="1">ROUND(INDIRECT(ADDRESS(ROW()+(0), COLUMN()+(-3), 1))*INDIRECT(ADDRESS(ROW()+(0), COLUMN()+(-1), 1))/100, 2)</f>
        <v>51.810000</v>
      </c>
    </row>
    <row r="13" spans="1:8" ht="13.50" thickBot="1" customHeight="1">
      <c r="A13" s="25"/>
      <c r="B13" s="25"/>
      <c r="C13" s="26"/>
      <c r="D13" s="26"/>
      <c r="E13" s="26"/>
      <c r="F13" s="27"/>
      <c r="G13" s="28" t="s">
        <v>22</v>
      </c>
      <c r="H13" s="29">
        <f ca="1">ROUND(SUM(INDIRECT(ADDRESS(ROW()+(-1), COLUMN()+(0), 1)),INDIRECT(ADDRESS(ROW()+(-2), COLUMN()+(0), 1)),INDIRECT(ADDRESS(ROW()+(-3), COLUMN()+(0), 1)),INDIRECT(ADDRESS(ROW()+(-4), COLUMN()+(0), 1))), 2)</f>
        <v>2642.350000</v>
      </c>
    </row>
  </sheetData>
  <mergeCells count="16">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s>
  <pageMargins left="0.147638" right="0.147638" top="0.206693" bottom="0.206693" header="0.0" footer="0.0"/>
  <pageSetup paperSize="9" orientation="portrait"/>
  <rowBreaks count="0" manualBreakCount="0">
    </rowBreaks>
</worksheet>
</file>