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<sst xmlns="http://schemas.openxmlformats.org/spreadsheetml/2006/main" count="32" uniqueCount="32">
  <si>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</si>
  <si>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EMU060</t>
  </si>
  <si>
    <t xml:space="preserve">U</t>
  </si>
  <si>
    <t xml:space="preserve">Menuiserie en aluminium dans mur de façade.</t>
  </si>
  <si>
    <r>
      <rPr>
        <sz val="7.80"/>
        <color rgb="FF000000"/>
        <rFont val="Arial"/>
        <family val="2"/>
      </rPr>
      <t xml:space="preserve">Menuiserie en aluminium </t>
    </r>
    <r>
      <rPr>
        <b/>
        <sz val="7.80"/>
        <color rgb="FF000000"/>
        <rFont val="Arial"/>
        <family val="2"/>
      </rPr>
      <t xml:space="preserve">laqué blanc</t>
    </r>
    <r>
      <rPr>
        <sz val="7.80"/>
        <color rgb="FF000000"/>
        <rFont val="Arial"/>
        <family val="2"/>
      </rPr>
      <t xml:space="preserve">, dans mur de façade, composée de </t>
    </r>
    <r>
      <rPr>
        <b/>
        <sz val="7.80"/>
        <color rgb="FF000000"/>
        <rFont val="Arial"/>
        <family val="2"/>
      </rPr>
      <t xml:space="preserve">2 vantaux centraux et 2 vantaux latéraux fixes</t>
    </r>
    <r>
      <rPr>
        <sz val="7.80"/>
        <color rgb="FF000000"/>
        <rFont val="Arial"/>
        <family val="2"/>
      </rPr>
      <t xml:space="preserve"> de (</t>
    </r>
    <r>
      <rPr>
        <b/>
        <sz val="7.80"/>
        <color rgb="FF000000"/>
        <rFont val="Arial"/>
        <family val="2"/>
      </rPr>
      <t xml:space="preserve">40</t>
    </r>
    <r>
      <rPr>
        <sz val="7.80"/>
        <color rgb="FF000000"/>
        <rFont val="Arial"/>
        <family val="2"/>
      </rPr>
      <t xml:space="preserve">+</t>
    </r>
    <r>
      <rPr>
        <b/>
        <sz val="7.80"/>
        <color rgb="FF000000"/>
        <rFont val="Arial"/>
        <family val="2"/>
      </rPr>
      <t xml:space="preserve">180</t>
    </r>
    <r>
      <rPr>
        <sz val="7.80"/>
        <color rgb="FF000000"/>
        <rFont val="Arial"/>
        <family val="2"/>
      </rPr>
      <t xml:space="preserve">+</t>
    </r>
    <r>
      <rPr>
        <b/>
        <sz val="7.80"/>
        <color rgb="FF000000"/>
        <rFont val="Arial"/>
        <family val="2"/>
      </rPr>
      <t xml:space="preserve">40</t>
    </r>
    <r>
      <rPr>
        <sz val="7.80"/>
        <color rgb="FF000000"/>
        <rFont val="Arial"/>
        <family val="2"/>
      </rPr>
      <t xml:space="preserve">)x</t>
    </r>
    <r>
      <rPr>
        <b/>
        <sz val="7.80"/>
        <color rgb="FF000000"/>
        <rFont val="Arial"/>
        <family val="2"/>
      </rPr>
      <t xml:space="preserve">210</t>
    </r>
    <r>
      <rPr>
        <sz val="7.80"/>
        <color rgb="FF000000"/>
        <rFont val="Arial"/>
        <family val="2"/>
      </rPr>
      <t xml:space="preserve"> cm, gamme </t>
    </r>
    <r>
      <rPr>
        <b/>
        <sz val="7.80"/>
        <color rgb="FF000000"/>
        <rFont val="Arial"/>
        <family val="2"/>
      </rPr>
      <t xml:space="preserve">basique</t>
    </r>
    <r>
      <rPr>
        <sz val="7.80"/>
        <color rgb="FF000000"/>
        <rFont val="Arial"/>
        <family val="2"/>
      </rPr>
      <t xml:space="preserve">, </t>
    </r>
    <r>
      <rPr>
        <b/>
        <sz val="7.80"/>
        <color rgb="FF000000"/>
        <rFont val="Arial"/>
        <family val="2"/>
      </rPr>
      <t xml:space="preserve">avec précadre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</si>
  <si>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</si>
  <si>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</si>
  <si>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</si>
  <si>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</si>
  <si>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</si>
  <si>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</si>
  <si>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mt25pem015b</t>
  </si>
  <si>
    <t xml:space="preserve">Précadre d'aluminium de 40x20x1,5 mm, assemblé à l'aide d'équerres et pourvu de pattes pour la fixation de celui-ci à l'ouvrage.</t>
  </si>
  <si>
    <t xml:space="preserve">m</t>
  </si>
  <si>
    <t xml:space="preserve">mt25pfb020j</t>
  </si>
  <si>
    <t xml:space="preserve">Menuiserie en aluminium laqué blanc dans une paroi extérieure de façade composée de deux vantaux centraux constitués d'une partie fixe et une partie battante et deux vantaux latéraux fixes, gamme basique, avec classification à la perméabilité à l'air selon NF EN 12207, à l'étanchéité à l'eau selon NF EN 12208 et à la résistance à la charge de vent selon NF EN 12210, marque de qualité QUALICOAT. Comprend le kit de charnières, les joints de vitrage en EPDM, la visserie en acier inoxydable, les éléments d'étanchéité, les accessoires, les outillages de mécanisme homologués et élaboration en atelier.</t>
  </si>
  <si>
    <t xml:space="preserve">m²</t>
  </si>
  <si>
    <t xml:space="preserve">mt15sja100</t>
  </si>
  <si>
    <t xml:space="preserve">Cartouche de mastic de silicone neutre.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</si>
  <si>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</si>
  <si>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</si>
  <si>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</si>
  <si>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</si>
  <si>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</si>
  <si>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</si>
  <si>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</si>
  <si>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Majoration des montants</t>
  </si>
  <si>
    <t xml:space="preserve">%</t>
  </si>
  <si>
    <t xml:space="preserve">Coûts indirects</t>
  </si>
  <si>
    <t xml:space="preserve">%</t>
  </si>
  <si>
    <t xml:space="preserve">Coût d'entretien décennal: 8.309,12DA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</si>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</sst>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9.91" customWidth="1"/>
    <col min="3" max="3" width="55.81" customWidth="1"/>
    <col min="4" max="4" width="8.60" customWidth="1"/>
    <col min="5" max="5" width="5.83" customWidth="1"/>
    <col min="6" max="6" width="12.68" customWidth="1"/>
    <col min="7" max="7" width="3.35" customWidth="1"/>
    <col min="8" max="8" width="1.02" customWidth="1"/>
    <col min="9" max="9" width="4.37" customWidth="1"/>
    <col min="10" max="10" width="4.37" customWidth="1"/>
  </cols>
  <sheetData>
    <row r="1" spans="1:1" ht="1.80" thickBot="1" customHeight="1">
      <c r="A1" s="1" t="s">
        <v>0</v>
      </c>
      <c r="B1" s="1"/>
      <c r="C1" s="1"/>
      <c r="D1" s="1"/>
      <c r="E1" s="1"/>
      <c r="F1" s="1"/>
      <c r="G1" s="1"/>
      <c r="H1" s="1"/>
      <c r="I1" s="1"/>
      <c r="J1" s="1"/>
    </row>
    <row r="3" spans="1:10" ht="12.00" thickBot="1" customHeight="1">
      <c r="A3" s="3" t="s">
        <v>1</v>
      </c>
      <c r="B3" s="4" t="s">
        <v>2</v>
      </c>
      <c r="C3" s="3" t="s">
        <v>3</v>
      </c>
      <c r="D3" s="3"/>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c r="D7" s="9" t="s">
        <v>7</v>
      </c>
      <c r="E7" s="9" t="s">
        <v>8</v>
      </c>
      <c r="F7" s="9" t="s">
        <v>9</v>
      </c>
      <c r="G7" s="9"/>
      <c r="H7" s="9" t="s">
        <v>10</v>
      </c>
      <c r="I7" s="9"/>
      <c r="J7" s="9"/>
    </row>
    <row r="8" spans="1:10" ht="21.60" thickBot="1" customHeight="1">
      <c r="A8" s="10" t="s">
        <v>11</v>
      </c>
      <c r="B8" s="10" t="s">
        <v>12</v>
      </c>
      <c r="C8" s="10"/>
      <c r="D8" s="12">
        <v>9.400000</v>
      </c>
      <c r="E8" s="14" t="s">
        <v>13</v>
      </c>
      <c r="F8" s="16">
        <v>373.080000</v>
      </c>
      <c r="G8" s="16"/>
      <c r="H8" s="16">
        <f ca="1">ROUND(INDIRECT(ADDRESS(ROW()+(0), COLUMN()+(-4), 1))*INDIRECT(ADDRESS(ROW()+(0), COLUMN()+(-2), 1)), 2)</f>
        <v>3506.950000</v>
      </c>
      <c r="I8" s="16"/>
      <c r="J8" s="16"/>
    </row>
    <row r="9" spans="1:10" ht="88.80" thickBot="1" customHeight="1">
      <c r="A9" s="17" t="s">
        <v>14</v>
      </c>
      <c r="B9" s="17" t="s">
        <v>15</v>
      </c>
      <c r="C9" s="17"/>
      <c r="D9" s="18">
        <v>5.460000</v>
      </c>
      <c r="E9" s="19" t="s">
        <v>16</v>
      </c>
      <c r="F9" s="20">
        <v>9565.500000</v>
      </c>
      <c r="G9" s="20"/>
      <c r="H9" s="20">
        <f ca="1">ROUND(INDIRECT(ADDRESS(ROW()+(0), COLUMN()+(-4), 1))*INDIRECT(ADDRESS(ROW()+(0), COLUMN()+(-2), 1)), 2)</f>
        <v>52227.630000</v>
      </c>
      <c r="I9" s="20"/>
      <c r="J9" s="20"/>
    </row>
    <row r="10" spans="1:10" ht="12.00" thickBot="1" customHeight="1">
      <c r="A10" s="17" t="s">
        <v>17</v>
      </c>
      <c r="B10" s="17" t="s">
        <v>18</v>
      </c>
      <c r="C10" s="17"/>
      <c r="D10" s="18">
        <v>0.162000</v>
      </c>
      <c r="E10" s="19" t="s">
        <v>19</v>
      </c>
      <c r="F10" s="20">
        <v>419.780000</v>
      </c>
      <c r="G10" s="20"/>
      <c r="H10" s="20">
        <f ca="1">ROUND(INDIRECT(ADDRESS(ROW()+(0), COLUMN()+(-4), 1))*INDIRECT(ADDRESS(ROW()+(0), COLUMN()+(-2), 1)), 2)</f>
        <v>68.000000</v>
      </c>
      <c r="I10" s="20"/>
      <c r="J10" s="20"/>
    </row>
    <row r="11" spans="1:10" ht="12.00" thickBot="1" customHeight="1">
      <c r="A11" s="17" t="s">
        <v>20</v>
      </c>
      <c r="B11" s="17" t="s">
        <v>21</v>
      </c>
      <c r="C11" s="17"/>
      <c r="D11" s="18">
        <v>1.142000</v>
      </c>
      <c r="E11" s="19" t="s">
        <v>22</v>
      </c>
      <c r="F11" s="20">
        <v>371.770000</v>
      </c>
      <c r="G11" s="20"/>
      <c r="H11" s="20">
        <f ca="1">ROUND(INDIRECT(ADDRESS(ROW()+(0), COLUMN()+(-4), 1))*INDIRECT(ADDRESS(ROW()+(0), COLUMN()+(-2), 1)), 2)</f>
        <v>424.560000</v>
      </c>
      <c r="I11" s="20"/>
      <c r="J11" s="20"/>
    </row>
    <row r="12" spans="1:10" ht="12.00" thickBot="1" customHeight="1">
      <c r="A12" s="17" t="s">
        <v>23</v>
      </c>
      <c r="B12" s="21" t="s">
        <v>24</v>
      </c>
      <c r="C12" s="21"/>
      <c r="D12" s="22">
        <v>0.981000</v>
      </c>
      <c r="E12" s="23" t="s">
        <v>25</v>
      </c>
      <c r="F12" s="24">
        <v>270.370000</v>
      </c>
      <c r="G12" s="24"/>
      <c r="H12" s="24">
        <f ca="1">ROUND(INDIRECT(ADDRESS(ROW()+(0), COLUMN()+(-4), 1))*INDIRECT(ADDRESS(ROW()+(0), COLUMN()+(-2), 1)), 2)</f>
        <v>265.230000</v>
      </c>
      <c r="I12" s="24"/>
      <c r="J12" s="24"/>
    </row>
    <row r="13" spans="1:10" ht="12.00" thickBot="1" customHeight="1">
      <c r="A13" s="17"/>
      <c r="B13" s="10" t="s">
        <v>26</v>
      </c>
      <c r="C13" s="10"/>
      <c r="D13" s="12">
        <v>2.000000</v>
      </c>
      <c r="E13" s="14" t="s">
        <v>27</v>
      </c>
      <c r="F13" s="16">
        <f ca="1">ROUND(SUM(INDIRECT(ADDRESS(ROW()+(-1), COLUMN()+(2), 1)),INDIRECT(ADDRESS(ROW()+(-2), COLUMN()+(2), 1)),INDIRECT(ADDRESS(ROW()+(-3), COLUMN()+(2), 1)),INDIRECT(ADDRESS(ROW()+(-4), COLUMN()+(2), 1)),INDIRECT(ADDRESS(ROW()+(-5), COLUMN()+(2), 1))), 2)</f>
        <v>56492.370000</v>
      </c>
      <c r="G13" s="16"/>
      <c r="H13" s="16">
        <f ca="1">ROUND(INDIRECT(ADDRESS(ROW()+(0), COLUMN()+(-4), 1))*INDIRECT(ADDRESS(ROW()+(0), COLUMN()+(-2), 1))/100, 2)</f>
        <v>1129.850000</v>
      </c>
      <c r="I13" s="16"/>
      <c r="J13" s="16"/>
    </row>
    <row r="14" spans="1:10" ht="12.00" thickBot="1" customHeight="1">
      <c r="A14" s="21"/>
      <c r="B14" s="21" t="s">
        <v>28</v>
      </c>
      <c r="C14" s="21"/>
      <c r="D14" s="22">
        <v>3.000000</v>
      </c>
      <c r="E14" s="23" t="s">
        <v>29</v>
      </c>
      <c r="F14" s="24">
        <f ca="1">ROUND(SUM(INDIRECT(ADDRESS(ROW()+(-1), COLUMN()+(2), 1)),INDIRECT(ADDRESS(ROW()+(-2), COLUMN()+(2), 1)),INDIRECT(ADDRESS(ROW()+(-3), COLUMN()+(2), 1)),INDIRECT(ADDRESS(ROW()+(-4), COLUMN()+(2), 1)),INDIRECT(ADDRESS(ROW()+(-5), COLUMN()+(2), 1)),INDIRECT(ADDRESS(ROW()+(-6), COLUMN()+(2), 1))), 2)</f>
        <v>57622.220000</v>
      </c>
      <c r="G14" s="24"/>
      <c r="H14" s="24">
        <f ca="1">ROUND(INDIRECT(ADDRESS(ROW()+(0), COLUMN()+(-4), 1))*INDIRECT(ADDRESS(ROW()+(0), COLUMN()+(-2), 1))/100, 2)</f>
        <v>1728.670000</v>
      </c>
      <c r="I14" s="24"/>
      <c r="J14" s="24"/>
    </row>
    <row r="15" spans="1:10" ht="12.00" thickBot="1" customHeight="1">
      <c r="A15" s="6" t="s">
        <v>30</v>
      </c>
      <c r="B15" s="7"/>
      <c r="C15" s="7"/>
      <c r="D15" s="7"/>
      <c r="E15" s="25"/>
      <c r="F15" s="6" t="s">
        <v>31</v>
      </c>
      <c r="G15" s="6"/>
      <c r="H15" s="26">
        <f ca="1">ROUND(SUM(INDIRECT(ADDRESS(ROW()+(-1), COLUMN()+(0), 1)),INDIRECT(ADDRESS(ROW()+(-2), COLUMN()+(0), 1)),INDIRECT(ADDRESS(ROW()+(-3), COLUMN()+(0), 1)),INDIRECT(ADDRESS(ROW()+(-4), COLUMN()+(0), 1)),INDIRECT(ADDRESS(ROW()+(-5), COLUMN()+(0), 1)),INDIRECT(ADDRESS(ROW()+(-6), COLUMN()+(0), 1)),INDIRECT(ADDRESS(ROW()+(-7), COLUMN()+(0), 1))), 2)</f>
        <v>59350.890000</v>
      </c>
      <c r="I15" s="26"/>
      <c r="J15" s="26"/>
    </row>
  </sheetData>
  <mergeCells count="31">
    <mergeCell ref="A1:J1"/>
    <mergeCell ref="C3:F3"/>
    <mergeCell ref="G3:H3"/>
    <mergeCell ref="A4:J4"/>
    <mergeCell ref="B7:C7"/>
    <mergeCell ref="F7:G7"/>
    <mergeCell ref="H7:J7"/>
    <mergeCell ref="B8:C8"/>
    <mergeCell ref="F8:G8"/>
    <mergeCell ref="H8:J8"/>
    <mergeCell ref="B9:C9"/>
    <mergeCell ref="F9:G9"/>
    <mergeCell ref="H9:J9"/>
    <mergeCell ref="B10:C10"/>
    <mergeCell ref="F10:G10"/>
    <mergeCell ref="H10:J10"/>
    <mergeCell ref="B11:C11"/>
    <mergeCell ref="F11:G11"/>
    <mergeCell ref="H11:J11"/>
    <mergeCell ref="B12:C12"/>
    <mergeCell ref="F12:G12"/>
    <mergeCell ref="H12:J12"/>
    <mergeCell ref="B13:C13"/>
    <mergeCell ref="F13:G13"/>
    <mergeCell ref="H13:J13"/>
    <mergeCell ref="B14:C14"/>
    <mergeCell ref="F14:G14"/>
    <mergeCell ref="H14:J14"/>
    <mergeCell ref="A15:D15"/>
    <mergeCell ref="F15:G15"/>
    <mergeCell ref="H15:J15"/>
  </mergeCells>
  <pageMargins left="0.620079" right="0.472441" top="0.472441" bottom="0.472441" header="0.0" footer="0.0"/>
  <pageSetup paperSize="9" orientation="portrait"/>
  <rowBreaks count="0" manualBreakCount="0">
    </rowBreaks>
</worksheet>
</file>