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<sst xmlns="http://schemas.openxmlformats.org/spreadsheetml/2006/main" count="48" uniqueCount="48">
  <si>
    <t xml:space="preserve"/>
  </si>
  <si>
    <t xml:space="preserve">FCO040</t>
  </si>
  <si>
    <t xml:space="preserve">m²</t>
  </si>
  <si>
    <t xml:space="preserve">Cloison en plaques de plâtre. Système "KNAUF".</t>
  </si>
  <si>
    <r>
      <rPr>
        <sz val="8.25"/>
        <color rgb="FF000000"/>
        <rFont val="Arial"/>
        <family val="2"/>
      </rPr>
      <t xml:space="preserve">Cloison simple peau à simple ossature W111.es "KNAUF" (15+48+15)/400 (48) (2 Standard (A)), de 78 mm d'épaisseur totale, avec niveau de qualité de la finition Q2, constituée d'une ossature simple de profilés en tôle d'acier galvanisé de 48 mm de largeur, à base de montants (éléments verticaux) séparés de 400 mm, avec disposition normale "N" et de rails (éléments horizontaux), à laquelle deux plaques au total sont vissées (une plaque type Standard (A) dans chaque parement, de 15 mm d'épaisseur chaque plaque). Comprend la bande acoustique de dilatation autoadhésive "KNAUF"; la visserie pour la fixation des plaques; le ruban en papier avec renfort métallique "KNAUF" et la pâte à joints Jointfiller 24H "KNAUF", la bande microperforée en papier "KNAUF". Le prix comprend la résolution des rencontres et des points singuliers, mais il ne comprend pas l'isolation à placer entre les montants.</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</si>
  <si>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</si>
  <si>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</si>
  <si>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</si>
  <si>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</si>
  <si>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</si>
  <si>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</si>
  <si>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mt12pck020b</t>
  </si>
  <si>
    <t xml:space="preserve">Bande acoustique de dilatation autoadhésive, en mousse de polyuréthane à cellules fermées "KNAUF", de 3,2 mm d'épaisseur et 50 mm de largeur, résistance thermique 0,10 m²K/W, conductivité thermique 0,032 W/(mK).</t>
  </si>
  <si>
    <t xml:space="preserve">m</t>
  </si>
  <si>
    <t xml:space="preserve">mt12pfk020b</t>
  </si>
  <si>
    <t xml:space="preserve">Rail 48/30 "KNAUF" en acier galvanisé, selon NF DTU 25.41 P1-2 et NF EN 14195.</t>
  </si>
  <si>
    <t xml:space="preserve">m</t>
  </si>
  <si>
    <t xml:space="preserve">mt12pfk010b</t>
  </si>
  <si>
    <t xml:space="preserve">Montant 48/35 "KNAUF" en acier galvanisé, selon NF DTU 25.41 P1-2 et NF EN 14195.</t>
  </si>
  <si>
    <t xml:space="preserve">m</t>
  </si>
  <si>
    <t xml:space="preserve">mt12ppk010ab</t>
  </si>
  <si>
    <t xml:space="preserve">Plaque de plâtre A / NF EN 520 - 1200 / longueur / 15 / à bords longitudinaux amincis, Standard "KNAUF"; Euroclasse A2-s1, d0 de réaction au feu, selon NF EN 13501-1.</t>
  </si>
  <si>
    <t xml:space="preserve">m²</t>
  </si>
  <si>
    <t xml:space="preserve">mt12ptk010cc</t>
  </si>
  <si>
    <t xml:space="preserve">Vis autoforeuse TN "KNAUF" 3,5x25.</t>
  </si>
  <si>
    <t xml:space="preserve">U</t>
  </si>
  <si>
    <t xml:space="preserve">mt12psg220</t>
  </si>
  <si>
    <t xml:space="preserve">Fixation composée d'une cheville et d'une vis 5x27.</t>
  </si>
  <si>
    <t xml:space="preserve">U</t>
  </si>
  <si>
    <t xml:space="preserve">mt12pik010e</t>
  </si>
  <si>
    <t xml:space="preserve">Pâte à joints Jointfiller 24H "KNAUF", Euroclasse A2-s1, d0 de réaction au feu, selon NF EN 13501-1, intervalle de température de travail de 5 à 30°C, pour application manuelle avec bande à joint, selon NF EN 13963.</t>
  </si>
  <si>
    <t xml:space="preserve">kg</t>
  </si>
  <si>
    <t xml:space="preserve">mt12pck010a</t>
  </si>
  <si>
    <t xml:space="preserve">Bande microperforée en papier "KNAUF" de 50 mm de largeur, selon NF EN 13963.</t>
  </si>
  <si>
    <t xml:space="preserve">m</t>
  </si>
  <si>
    <t xml:space="preserve">mt12pck010d</t>
  </si>
  <si>
    <t xml:space="preserve">Ruban en papier avec renfort métallique "KNAUF" de 52 mm de largeur, selon NF EN 14353.</t>
  </si>
  <si>
    <t xml:space="preserve">m</t>
  </si>
  <si>
    <t xml:space="preserve">mo053</t>
  </si>
  <si>
    <t xml:space="preserve">Compagnon professionnel III/CP2 plaquiste.</t>
  </si>
  <si>
    <t xml:space="preserve">h</t>
  </si>
  <si>
    <t xml:space="preserve">mo100</t>
  </si>
  <si>
    <t xml:space="preserve">Ouvrier professionnel II/OP plaquiste.</t>
  </si>
  <si>
    <t xml:space="preserve">h</t>
  </si>
  <si>
    <t xml:space="preserve">Frais de chantier des unités d'ouvrage</t>
  </si>
  <si>
    <t xml:space="preserve">%</t>
  </si>
  <si>
    <t xml:space="preserve">Coût d'entretien décennal: 141,28DA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</si>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</sst>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5.10" customWidth="1"/>
    <col min="3" max="3" width="1.19" customWidth="1"/>
    <col min="4" max="4" width="77.01" customWidth="1"/>
    <col min="5" max="5" width="8.16" customWidth="1"/>
    <col min="6" max="6" width="5.44" customWidth="1"/>
    <col min="7" max="7" width="14.96" customWidth="1"/>
    <col min="8" max="8" width="8.50"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76.5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34.50" thickBot="1" customHeight="1">
      <c r="A9" s="7" t="s">
        <v>11</v>
      </c>
      <c r="B9" s="7"/>
      <c r="C9" s="7" t="s">
        <v>12</v>
      </c>
      <c r="D9" s="7"/>
      <c r="E9" s="9">
        <v>1.2</v>
      </c>
      <c r="F9" s="11" t="s">
        <v>13</v>
      </c>
      <c r="G9" s="13">
        <v>30.33</v>
      </c>
      <c r="H9" s="13">
        <f ca="1">ROUND(INDIRECT(ADDRESS(ROW()+(0), COLUMN()+(-3), 1))*INDIRECT(ADDRESS(ROW()+(0), COLUMN()+(-1), 1)), 2)</f>
        <v>36.4</v>
      </c>
    </row>
    <row r="10" spans="1:8" ht="13.50" thickBot="1" customHeight="1">
      <c r="A10" s="14" t="s">
        <v>14</v>
      </c>
      <c r="B10" s="14"/>
      <c r="C10" s="14" t="s">
        <v>15</v>
      </c>
      <c r="D10" s="14"/>
      <c r="E10" s="15">
        <v>0.7</v>
      </c>
      <c r="F10" s="16" t="s">
        <v>16</v>
      </c>
      <c r="G10" s="17">
        <v>163.02</v>
      </c>
      <c r="H10" s="17">
        <f ca="1">ROUND(INDIRECT(ADDRESS(ROW()+(0), COLUMN()+(-3), 1))*INDIRECT(ADDRESS(ROW()+(0), COLUMN()+(-1), 1)), 2)</f>
        <v>114.11</v>
      </c>
    </row>
    <row r="11" spans="1:8" ht="13.50" thickBot="1" customHeight="1">
      <c r="A11" s="14" t="s">
        <v>17</v>
      </c>
      <c r="B11" s="14"/>
      <c r="C11" s="14" t="s">
        <v>18</v>
      </c>
      <c r="D11" s="14"/>
      <c r="E11" s="15">
        <v>2.75</v>
      </c>
      <c r="F11" s="16" t="s">
        <v>19</v>
      </c>
      <c r="G11" s="17">
        <v>196.83</v>
      </c>
      <c r="H11" s="17">
        <f ca="1">ROUND(INDIRECT(ADDRESS(ROW()+(0), COLUMN()+(-3), 1))*INDIRECT(ADDRESS(ROW()+(0), COLUMN()+(-1), 1)), 2)</f>
        <v>541.28</v>
      </c>
    </row>
    <row r="12" spans="1:8" ht="24.00" thickBot="1" customHeight="1">
      <c r="A12" s="14" t="s">
        <v>20</v>
      </c>
      <c r="B12" s="14"/>
      <c r="C12" s="14" t="s">
        <v>21</v>
      </c>
      <c r="D12" s="14"/>
      <c r="E12" s="15">
        <v>2.1</v>
      </c>
      <c r="F12" s="16" t="s">
        <v>22</v>
      </c>
      <c r="G12" s="17">
        <v>626.73</v>
      </c>
      <c r="H12" s="17">
        <f ca="1">ROUND(INDIRECT(ADDRESS(ROW()+(0), COLUMN()+(-3), 1))*INDIRECT(ADDRESS(ROW()+(0), COLUMN()+(-1), 1)), 2)</f>
        <v>1316.13</v>
      </c>
    </row>
    <row r="13" spans="1:8" ht="13.50" thickBot="1" customHeight="1">
      <c r="A13" s="14" t="s">
        <v>23</v>
      </c>
      <c r="B13" s="14"/>
      <c r="C13" s="14" t="s">
        <v>24</v>
      </c>
      <c r="D13" s="14"/>
      <c r="E13" s="15">
        <v>38</v>
      </c>
      <c r="F13" s="16" t="s">
        <v>25</v>
      </c>
      <c r="G13" s="17">
        <v>1.05</v>
      </c>
      <c r="H13" s="17">
        <f ca="1">ROUND(INDIRECT(ADDRESS(ROW()+(0), COLUMN()+(-3), 1))*INDIRECT(ADDRESS(ROW()+(0), COLUMN()+(-1), 1)), 2)</f>
        <v>39.9</v>
      </c>
    </row>
    <row r="14" spans="1:8" ht="13.50" thickBot="1" customHeight="1">
      <c r="A14" s="14" t="s">
        <v>26</v>
      </c>
      <c r="B14" s="14"/>
      <c r="C14" s="14" t="s">
        <v>27</v>
      </c>
      <c r="D14" s="14"/>
      <c r="E14" s="15">
        <v>1.6</v>
      </c>
      <c r="F14" s="16" t="s">
        <v>28</v>
      </c>
      <c r="G14" s="17">
        <v>7.76</v>
      </c>
      <c r="H14" s="17">
        <f ca="1">ROUND(INDIRECT(ADDRESS(ROW()+(0), COLUMN()+(-3), 1))*INDIRECT(ADDRESS(ROW()+(0), COLUMN()+(-1), 1)), 2)</f>
        <v>12.42</v>
      </c>
    </row>
    <row r="15" spans="1:8" ht="34.50" thickBot="1" customHeight="1">
      <c r="A15" s="14" t="s">
        <v>29</v>
      </c>
      <c r="B15" s="14"/>
      <c r="C15" s="14" t="s">
        <v>30</v>
      </c>
      <c r="D15" s="14"/>
      <c r="E15" s="15">
        <v>1.212</v>
      </c>
      <c r="F15" s="16" t="s">
        <v>31</v>
      </c>
      <c r="G15" s="17">
        <v>123.47</v>
      </c>
      <c r="H15" s="17">
        <f ca="1">ROUND(INDIRECT(ADDRESS(ROW()+(0), COLUMN()+(-3), 1))*INDIRECT(ADDRESS(ROW()+(0), COLUMN()+(-1), 1)), 2)</f>
        <v>149.65</v>
      </c>
    </row>
    <row r="16" spans="1:8" ht="13.50" thickBot="1" customHeight="1">
      <c r="A16" s="14" t="s">
        <v>32</v>
      </c>
      <c r="B16" s="14"/>
      <c r="C16" s="14" t="s">
        <v>33</v>
      </c>
      <c r="D16" s="14"/>
      <c r="E16" s="15">
        <v>3.2</v>
      </c>
      <c r="F16" s="16" t="s">
        <v>34</v>
      </c>
      <c r="G16" s="17">
        <v>5.24</v>
      </c>
      <c r="H16" s="17">
        <f ca="1">ROUND(INDIRECT(ADDRESS(ROW()+(0), COLUMN()+(-3), 1))*INDIRECT(ADDRESS(ROW()+(0), COLUMN()+(-1), 1)), 2)</f>
        <v>16.77</v>
      </c>
    </row>
    <row r="17" spans="1:8" ht="13.50" thickBot="1" customHeight="1">
      <c r="A17" s="14" t="s">
        <v>35</v>
      </c>
      <c r="B17" s="14"/>
      <c r="C17" s="14" t="s">
        <v>36</v>
      </c>
      <c r="D17" s="14"/>
      <c r="E17" s="15">
        <v>0.3</v>
      </c>
      <c r="F17" s="16" t="s">
        <v>37</v>
      </c>
      <c r="G17" s="17">
        <v>49.99</v>
      </c>
      <c r="H17" s="17">
        <f ca="1">ROUND(INDIRECT(ADDRESS(ROW()+(0), COLUMN()+(-3), 1))*INDIRECT(ADDRESS(ROW()+(0), COLUMN()+(-1), 1)), 2)</f>
        <v>15</v>
      </c>
    </row>
    <row r="18" spans="1:8" ht="13.50" thickBot="1" customHeight="1">
      <c r="A18" s="14" t="s">
        <v>38</v>
      </c>
      <c r="B18" s="14"/>
      <c r="C18" s="14" t="s">
        <v>39</v>
      </c>
      <c r="D18" s="14"/>
      <c r="E18" s="15">
        <v>0.407</v>
      </c>
      <c r="F18" s="16" t="s">
        <v>40</v>
      </c>
      <c r="G18" s="17">
        <v>751.66</v>
      </c>
      <c r="H18" s="17">
        <f ca="1">ROUND(INDIRECT(ADDRESS(ROW()+(0), COLUMN()+(-3), 1))*INDIRECT(ADDRESS(ROW()+(0), COLUMN()+(-1), 1)), 2)</f>
        <v>305.93</v>
      </c>
    </row>
    <row r="19" spans="1:8" ht="13.50" thickBot="1" customHeight="1">
      <c r="A19" s="14" t="s">
        <v>41</v>
      </c>
      <c r="B19" s="14"/>
      <c r="C19" s="18" t="s">
        <v>42</v>
      </c>
      <c r="D19" s="18"/>
      <c r="E19" s="19">
        <v>0.407</v>
      </c>
      <c r="F19" s="20" t="s">
        <v>43</v>
      </c>
      <c r="G19" s="21">
        <v>546.7</v>
      </c>
      <c r="H19" s="21">
        <f ca="1">ROUND(INDIRECT(ADDRESS(ROW()+(0), COLUMN()+(-3), 1))*INDIRECT(ADDRESS(ROW()+(0), COLUMN()+(-1), 1)), 2)</f>
        <v>222.51</v>
      </c>
    </row>
    <row r="20" spans="1:8" ht="13.50" thickBot="1" customHeight="1">
      <c r="A20" s="18"/>
      <c r="B20" s="18"/>
      <c r="C20" s="5" t="s">
        <v>44</v>
      </c>
      <c r="D20" s="5"/>
      <c r="E20" s="22">
        <v>2</v>
      </c>
      <c r="F20" s="23" t="s">
        <v>45</v>
      </c>
      <c r="G20" s="24">
        <f ca="1">ROUND(SUM(INDIRECT(ADDRESS(ROW()+(-1), COLUMN()+(1), 1)),INDIRECT(ADDRESS(ROW()+(-2), COLUMN()+(1), 1)),INDIRECT(ADDRESS(ROW()+(-3), COLUMN()+(1), 1)),INDIRECT(ADDRESS(ROW()+(-4), COLUMN()+(1), 1)),INDIRECT(ADDRESS(ROW()+(-5), COLUMN()+(1), 1)),INDIRECT(ADDRESS(ROW()+(-6), COLUMN()+(1), 1)),INDIRECT(ADDRESS(ROW()+(-7), COLUMN()+(1), 1)),INDIRECT(ADDRESS(ROW()+(-8), COLUMN()+(1), 1)),INDIRECT(ADDRESS(ROW()+(-9), COLUMN()+(1), 1)),INDIRECT(ADDRESS(ROW()+(-10), COLUMN()+(1), 1)),INDIRECT(ADDRESS(ROW()+(-11), COLUMN()+(1), 1))), 2)</f>
        <v>2770.1</v>
      </c>
      <c r="H20" s="24">
        <f ca="1">ROUND(INDIRECT(ADDRESS(ROW()+(0), COLUMN()+(-3), 1))*INDIRECT(ADDRESS(ROW()+(0), COLUMN()+(-1), 1))/100, 2)</f>
        <v>55.4</v>
      </c>
    </row>
    <row r="21" spans="1:8" ht="13.50" thickBot="1" customHeight="1">
      <c r="A21" s="25" t="s">
        <v>46</v>
      </c>
      <c r="B21" s="25"/>
      <c r="C21" s="26"/>
      <c r="D21" s="26"/>
      <c r="E21" s="26"/>
      <c r="F21" s="27"/>
      <c r="G21" s="25" t="s">
        <v>47</v>
      </c>
      <c r="H21"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1)),INDIRECT(ADDRESS(ROW()+(-11), COLUMN()+(0), 1)),INDIRECT(ADDRESS(ROW()+(-12), COLUMN()+(0), 1))), 2)</f>
        <v>2825.5</v>
      </c>
    </row>
  </sheetData>
  <mergeCells count="31">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0:B20"/>
    <mergeCell ref="C20:D20"/>
    <mergeCell ref="A21:E21"/>
  </mergeCells>
  <pageMargins left="0.147638" right="0.147638" top="0.206693" bottom="0.206693" header="0.0" footer="0.0"/>
  <pageSetup paperSize="9" orientation="portrait"/>
  <rowBreaks count="0" manualBreakCount="0">
    </rowBreaks>
</worksheet>
</file>