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<sst xmlns="http://schemas.openxmlformats.org/spreadsheetml/2006/main" count="38" uniqueCount="38">
  <si>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</si>
  <si>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FMB010</t>
  </si>
  <si>
    <t xml:space="preserve">m²</t>
  </si>
  <si>
    <t xml:space="preserve">Revêtement mural avec planche en bois.</t>
  </si>
  <si>
    <r>
      <rPr>
        <sz val="8.25"/>
        <color rgb="FF000000"/>
        <rFont val="Arial"/>
        <family val="2"/>
      </rPr>
      <t xml:space="preserve">Revêtement avec </t>
    </r>
    <r>
      <rPr>
        <b/>
        <sz val="8.25"/>
        <color rgb="FF000000"/>
        <rFont val="Arial"/>
        <family val="2"/>
      </rPr>
      <t xml:space="preserve">planche en aggloméré à particules de 10 mm d'épaisseur, recouverte sur une de ses faces avec bois de sapelli</t>
    </r>
    <r>
      <rPr>
        <sz val="8.25"/>
        <color rgb="FF000000"/>
        <rFont val="Arial"/>
        <family val="2"/>
      </rPr>
      <t xml:space="preserve">, </t>
    </r>
    <r>
      <rPr>
        <b/>
        <sz val="8.25"/>
        <color rgb="FF000000"/>
        <rFont val="Arial"/>
        <family val="2"/>
      </rPr>
      <t xml:space="preserve">cloué sur les lambourdes en bois de pin de 5x5 cm vissés sur le parement vertical</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</si>
  <si>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</si>
  <si>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</si>
  <si>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</si>
  <si>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</si>
  <si>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</si>
  <si>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</si>
  <si>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mt18mva010c</t>
  </si>
  <si>
    <t xml:space="preserve">Lambourde en bois de pin, avec humidité comprise entre 8% et 12%, de 50x50 mm.</t>
  </si>
  <si>
    <t xml:space="preserve">m</t>
  </si>
  <si>
    <t xml:space="preserve">mt29tma120</t>
  </si>
  <si>
    <t xml:space="preserve">Vis en acier galvanisé, de 80 mm de longueur, avec rondelle.</t>
  </si>
  <si>
    <t xml:space="preserve">U</t>
  </si>
  <si>
    <t xml:space="preserve">mt29tma130</t>
  </si>
  <si>
    <t xml:space="preserve">Cheville large, en plastique, pour paroi.</t>
  </si>
  <si>
    <t xml:space="preserve">U</t>
  </si>
  <si>
    <t xml:space="preserve">mt13eag022</t>
  </si>
  <si>
    <t xml:space="preserve">Clou en acier pour fixation de la lambourde en bois au support en bois.</t>
  </si>
  <si>
    <t xml:space="preserve">U</t>
  </si>
  <si>
    <t xml:space="preserve">mt29tma010c</t>
  </si>
  <si>
    <t xml:space="preserve">Planche en aggloméré à particules de 10 mm d'épaisseur, recouverte sur une de ses faces avec une tôle fine de bois de sapelli, vernie en usine, avec jonction par emboîtement, pour revêtement des parements verticaux intérieurs.</t>
  </si>
  <si>
    <t xml:space="preserve">m²</t>
  </si>
  <si>
    <t xml:space="preserve">mo016</t>
  </si>
  <si>
    <t xml:space="preserve">Compagnon professionnel III/CP2 charpentier.</t>
  </si>
  <si>
    <t xml:space="preserve">h</t>
  </si>
  <si>
    <t xml:space="preserve">mo053</t>
  </si>
  <si>
    <t xml:space="preserve">Ouvrier professionnel II/OP charpentier.</t>
  </si>
  <si>
    <t xml:space="preserve">h</t>
  </si>
  <si>
    <t xml:space="preserve">Moyens auxiliaires</t>
  </si>
  <si>
    <t xml:space="preserve">%</t>
  </si>
  <si>
    <t xml:space="preserve">Coûts indirects</t>
  </si>
  <si>
    <t xml:space="preserve">%</t>
  </si>
  <si>
    <t xml:space="preserve">Coût d'entretien décennal: 2.899,88DA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</si>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</sst>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75" customWidth="1"/>
    <col min="2" max="2" width="8.16" customWidth="1"/>
    <col min="3" max="3" width="18.70" customWidth="1"/>
    <col min="4" max="4" width="34.85" customWidth="1"/>
    <col min="5" max="5" width="7.82" customWidth="1"/>
    <col min="6" max="6" width="4.42" customWidth="1"/>
    <col min="7" max="7" width="1.02" customWidth="1"/>
    <col min="8" max="8" width="11.22" customWidth="1"/>
    <col min="9" max="9" width="3.74" customWidth="1"/>
    <col min="10" max="10" width="8.50" customWidth="1"/>
  </cols>
  <sheetData>
    <row r="1" spans="1:1" ht="2.25" thickBot="1" customHeight="1">
      <c r="A1" s="1" t="s">
        <v>0</v>
      </c>
      <c r="B1" s="1"/>
      <c r="C1" s="1"/>
      <c r="D1" s="1"/>
      <c r="E1" s="1"/>
      <c r="F1" s="1"/>
      <c r="G1" s="1"/>
      <c r="H1" s="1"/>
      <c r="I1" s="1"/>
      <c r="J1" s="1"/>
    </row>
    <row r="3" spans="1:10" ht="24.00" thickBot="1" customHeight="1">
      <c r="A3" s="3" t="s">
        <v>1</v>
      </c>
      <c r="B3" s="3"/>
      <c r="C3" s="4" t="s">
        <v>2</v>
      </c>
      <c r="D3" s="3" t="s">
        <v>3</v>
      </c>
      <c r="E3" s="5"/>
      <c r="F3" s="5"/>
      <c r="G3" s="5"/>
      <c r="H3" s="5"/>
      <c r="I3" s="5"/>
      <c r="J3" s="5"/>
    </row>
    <row r="4" spans="1:10" ht="24.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24.00" thickBot="1" customHeight="1">
      <c r="A8" s="10" t="s">
        <v>11</v>
      </c>
      <c r="B8" s="10" t="s">
        <v>12</v>
      </c>
      <c r="C8" s="10"/>
      <c r="D8" s="10"/>
      <c r="E8" s="12">
        <v>2.000000</v>
      </c>
      <c r="F8" s="14" t="s">
        <v>13</v>
      </c>
      <c r="G8" s="14"/>
      <c r="H8" s="16">
        <v>197.000000</v>
      </c>
      <c r="I8" s="16"/>
      <c r="J8" s="16">
        <f ca="1">ROUND(INDIRECT(ADDRESS(ROW()+(0), COLUMN()+(-5), 1))*INDIRECT(ADDRESS(ROW()+(0), COLUMN()+(-2), 1)), 2)</f>
        <v>394.000000</v>
      </c>
    </row>
    <row r="9" spans="1:10" ht="13.50" thickBot="1" customHeight="1">
      <c r="A9" s="17" t="s">
        <v>14</v>
      </c>
      <c r="B9" s="17" t="s">
        <v>15</v>
      </c>
      <c r="C9" s="17"/>
      <c r="D9" s="17"/>
      <c r="E9" s="18">
        <v>3.000000</v>
      </c>
      <c r="F9" s="19" t="s">
        <v>16</v>
      </c>
      <c r="G9" s="19"/>
      <c r="H9" s="20">
        <v>9.950000</v>
      </c>
      <c r="I9" s="20"/>
      <c r="J9" s="20">
        <f ca="1">ROUND(INDIRECT(ADDRESS(ROW()+(0), COLUMN()+(-5), 1))*INDIRECT(ADDRESS(ROW()+(0), COLUMN()+(-2), 1)), 2)</f>
        <v>29.850000</v>
      </c>
    </row>
    <row r="10" spans="1:10" ht="13.50" thickBot="1" customHeight="1">
      <c r="A10" s="17" t="s">
        <v>17</v>
      </c>
      <c r="B10" s="17" t="s">
        <v>18</v>
      </c>
      <c r="C10" s="17"/>
      <c r="D10" s="17"/>
      <c r="E10" s="18">
        <v>3.000000</v>
      </c>
      <c r="F10" s="19" t="s">
        <v>19</v>
      </c>
      <c r="G10" s="19"/>
      <c r="H10" s="20">
        <v>1.990000</v>
      </c>
      <c r="I10" s="20"/>
      <c r="J10" s="20">
        <f ca="1">ROUND(INDIRECT(ADDRESS(ROW()+(0), COLUMN()+(-5), 1))*INDIRECT(ADDRESS(ROW()+(0), COLUMN()+(-2), 1)), 2)</f>
        <v>5.970000</v>
      </c>
    </row>
    <row r="11" spans="1:10" ht="13.50" thickBot="1" customHeight="1">
      <c r="A11" s="17" t="s">
        <v>20</v>
      </c>
      <c r="B11" s="17" t="s">
        <v>21</v>
      </c>
      <c r="C11" s="17"/>
      <c r="D11" s="17"/>
      <c r="E11" s="18">
        <v>3.000000</v>
      </c>
      <c r="F11" s="19" t="s">
        <v>22</v>
      </c>
      <c r="G11" s="19"/>
      <c r="H11" s="20">
        <v>3.980000</v>
      </c>
      <c r="I11" s="20"/>
      <c r="J11" s="20">
        <f ca="1">ROUND(INDIRECT(ADDRESS(ROW()+(0), COLUMN()+(-5), 1))*INDIRECT(ADDRESS(ROW()+(0), COLUMN()+(-2), 1)), 2)</f>
        <v>11.940000</v>
      </c>
    </row>
    <row r="12" spans="1:10" ht="45.00" thickBot="1" customHeight="1">
      <c r="A12" s="17" t="s">
        <v>23</v>
      </c>
      <c r="B12" s="17" t="s">
        <v>24</v>
      </c>
      <c r="C12" s="17"/>
      <c r="D12" s="17"/>
      <c r="E12" s="18">
        <v>1.200000</v>
      </c>
      <c r="F12" s="19" t="s">
        <v>25</v>
      </c>
      <c r="G12" s="19"/>
      <c r="H12" s="20">
        <v>2575.920000</v>
      </c>
      <c r="I12" s="20"/>
      <c r="J12" s="20">
        <f ca="1">ROUND(INDIRECT(ADDRESS(ROW()+(0), COLUMN()+(-5), 1))*INDIRECT(ADDRESS(ROW()+(0), COLUMN()+(-2), 1)), 2)</f>
        <v>3091.100000</v>
      </c>
    </row>
    <row r="13" spans="1:10" ht="13.50" thickBot="1" customHeight="1">
      <c r="A13" s="17" t="s">
        <v>26</v>
      </c>
      <c r="B13" s="17" t="s">
        <v>27</v>
      </c>
      <c r="C13" s="17"/>
      <c r="D13" s="17"/>
      <c r="E13" s="18">
        <v>0.684000</v>
      </c>
      <c r="F13" s="19" t="s">
        <v>28</v>
      </c>
      <c r="G13" s="19"/>
      <c r="H13" s="20">
        <v>462.310000</v>
      </c>
      <c r="I13" s="20"/>
      <c r="J13" s="20">
        <f ca="1">ROUND(INDIRECT(ADDRESS(ROW()+(0), COLUMN()+(-5), 1))*INDIRECT(ADDRESS(ROW()+(0), COLUMN()+(-2), 1)), 2)</f>
        <v>316.220000</v>
      </c>
    </row>
    <row r="14" spans="1:10" ht="13.50" thickBot="1" customHeight="1">
      <c r="A14" s="17" t="s">
        <v>29</v>
      </c>
      <c r="B14" s="21" t="s">
        <v>30</v>
      </c>
      <c r="C14" s="21"/>
      <c r="D14" s="21"/>
      <c r="E14" s="22">
        <v>0.342000</v>
      </c>
      <c r="F14" s="23" t="s">
        <v>31</v>
      </c>
      <c r="G14" s="23"/>
      <c r="H14" s="24">
        <v>275.090000</v>
      </c>
      <c r="I14" s="24"/>
      <c r="J14" s="24">
        <f ca="1">ROUND(INDIRECT(ADDRESS(ROW()+(0), COLUMN()+(-5), 1))*INDIRECT(ADDRESS(ROW()+(0), COLUMN()+(-2), 1)), 2)</f>
        <v>94.080000</v>
      </c>
    </row>
    <row r="15" spans="1:10" ht="13.50" thickBot="1" customHeight="1">
      <c r="A15" s="17"/>
      <c r="B15" s="10" t="s">
        <v>32</v>
      </c>
      <c r="C15" s="10"/>
      <c r="D15" s="10"/>
      <c r="E15" s="12">
        <v>2.000000</v>
      </c>
      <c r="F15" s="14" t="s">
        <v>33</v>
      </c>
      <c r="G15" s="14"/>
      <c r="H15" s="16">
        <f ca="1">ROUND(SUM(INDIRECT(ADDRESS(ROW()+(-1), COLUMN()+(2), 1)),INDIRECT(ADDRESS(ROW()+(-2), COLUMN()+(2), 1)),INDIRECT(ADDRESS(ROW()+(-3), COLUMN()+(2), 1)),INDIRECT(ADDRESS(ROW()+(-4), COLUMN()+(2), 1)),INDIRECT(ADDRESS(ROW()+(-5), COLUMN()+(2), 1)),INDIRECT(ADDRESS(ROW()+(-6), COLUMN()+(2), 1)),INDIRECT(ADDRESS(ROW()+(-7), COLUMN()+(2), 1))), 2)</f>
        <v>3943.160000</v>
      </c>
      <c r="I15" s="16"/>
      <c r="J15" s="16">
        <f ca="1">ROUND(INDIRECT(ADDRESS(ROW()+(0), COLUMN()+(-5), 1))*INDIRECT(ADDRESS(ROW()+(0), COLUMN()+(-2), 1))/100, 2)</f>
        <v>78.860000</v>
      </c>
    </row>
    <row r="16" spans="1:10" ht="13.50" thickBot="1" customHeight="1">
      <c r="A16" s="21"/>
      <c r="B16" s="21" t="s">
        <v>34</v>
      </c>
      <c r="C16" s="21"/>
      <c r="D16" s="21"/>
      <c r="E16" s="22">
        <v>3.000000</v>
      </c>
      <c r="F16" s="23" t="s">
        <v>35</v>
      </c>
      <c r="G16" s="23"/>
      <c r="H16" s="24">
        <f ca="1">ROUND(SUM(INDIRECT(ADDRESS(ROW()+(-1), COLUMN()+(2), 1)),INDIRECT(ADDRESS(ROW()+(-2), COLUMN()+(2), 1)),INDIRECT(ADDRESS(ROW()+(-3), COLUMN()+(2), 1)),INDIRECT(ADDRESS(ROW()+(-4), COLUMN()+(2), 1)),INDIRECT(ADDRESS(ROW()+(-5), COLUMN()+(2), 1)),INDIRECT(ADDRESS(ROW()+(-6), COLUMN()+(2), 1)),INDIRECT(ADDRESS(ROW()+(-7), COLUMN()+(2), 1)),INDIRECT(ADDRESS(ROW()+(-8), COLUMN()+(2), 1))), 2)</f>
        <v>4022.020000</v>
      </c>
      <c r="I16" s="24"/>
      <c r="J16" s="24">
        <f ca="1">ROUND(INDIRECT(ADDRESS(ROW()+(0), COLUMN()+(-5), 1))*INDIRECT(ADDRESS(ROW()+(0), COLUMN()+(-2), 1))/100, 2)</f>
        <v>120.660000</v>
      </c>
    </row>
    <row r="17" spans="1:10" ht="13.50" thickBot="1" customHeight="1">
      <c r="A17" s="6" t="s">
        <v>36</v>
      </c>
      <c r="B17" s="7"/>
      <c r="C17" s="7"/>
      <c r="D17" s="7"/>
      <c r="E17" s="7"/>
      <c r="F17" s="25"/>
      <c r="G17" s="25"/>
      <c r="H17" s="6" t="s">
        <v>37</v>
      </c>
      <c r="I17" s="6"/>
      <c r="J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4142.680000</v>
      </c>
    </row>
  </sheetData>
  <mergeCells count="39">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B16:D16"/>
    <mergeCell ref="F16:G16"/>
    <mergeCell ref="H16:I16"/>
    <mergeCell ref="A17:E17"/>
    <mergeCell ref="F17:G17"/>
    <mergeCell ref="H17:I17"/>
  </mergeCells>
  <pageMargins left="0.620079" right="0.472441" top="0.472441" bottom="0.472441" header="0.0" footer="0.0"/>
  <pageSetup paperSize="9" orientation="portrait"/>
  <rowBreaks count="0" manualBreakCount="0">
    </rowBreaks>
</worksheet>
</file>