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<sst xmlns="http://schemas.openxmlformats.org/spreadsheetml/2006/main" count="36" uniqueCount="36">
  <si>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</si>
  <si>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GMP020</t>
  </si>
  <si>
    <t xml:space="preserve">m³</t>
  </si>
  <si>
    <t xml:space="preserve">Mur de pierres de taille.</t>
  </si>
  <si>
    <r>
      <rPr>
        <sz val="8.25"/>
        <color rgb="FF000000"/>
        <rFont val="Arial"/>
        <family val="2"/>
      </rPr>
      <t xml:space="preserve">Mur porteur en pierre de taille réalisé avec moellons en pierre calcaire avec finition bouchardée dans la face visible, avec les faces taillées en atelier, pose les unes sur les autres avec interposition de mortier de ciment confectionné sur chantier, avec 250 kg/m³ de ciment, couleur grise, dosage 1:6, fourni en sacs, servant de lit, dans des murs allant jusqu'à 50 cm d'épaisseur.</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</si>
  <si>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</si>
  <si>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</si>
  <si>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</si>
  <si>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</si>
  <si>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</si>
  <si>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</si>
  <si>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mt06pil010b</t>
  </si>
  <si>
    <t xml:space="preserve">Pierre de taille calcaire, réalisée avec des moellons: pierres taillées en forme de parallélépipède et de dimensions maximales approximatives 40x22x18 cm.</t>
  </si>
  <si>
    <t xml:space="preserve">m³</t>
  </si>
  <si>
    <t xml:space="preserve">mt08aaa010a</t>
  </si>
  <si>
    <t xml:space="preserve">Eau.</t>
  </si>
  <si>
    <t xml:space="preserve">m³</t>
  </si>
  <si>
    <t xml:space="preserve">mt01arg005a</t>
  </si>
  <si>
    <t xml:space="preserve">Sable de carrière, pour mortier confectionné sur le chantier.</t>
  </si>
  <si>
    <t xml:space="preserve">t</t>
  </si>
  <si>
    <t xml:space="preserve">mt08cem000a</t>
  </si>
  <si>
    <t xml:space="preserve">Ciment gris en sacs.</t>
  </si>
  <si>
    <t xml:space="preserve">kg</t>
  </si>
  <si>
    <t xml:space="preserve">mq06hor010</t>
  </si>
  <si>
    <t xml:space="preserve">Bétonnière électrique avec une capacité de gâchage de 160 l.</t>
  </si>
  <si>
    <t xml:space="preserve">h</t>
  </si>
  <si>
    <t xml:space="preserve">mo022</t>
  </si>
  <si>
    <t xml:space="preserve">Compagnon professionnel III/CP2 poseur de pierre naturelle.</t>
  </si>
  <si>
    <t xml:space="preserve">h</t>
  </si>
  <si>
    <t xml:space="preserve">mo060</t>
  </si>
  <si>
    <t xml:space="preserve">Ouvrier professionnel II/OP poseur de pierre naturelle.</t>
  </si>
  <si>
    <t xml:space="preserve">h</t>
  </si>
  <si>
    <t xml:space="preserve">Frais de chantier des unités d'ouvrage</t>
  </si>
  <si>
    <t xml:space="preserve">%</t>
  </si>
  <si>
    <t xml:space="preserve">Coût d'entretien décennal: 6.615,25DA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</si>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</sst>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4.08" customWidth="1"/>
    <col min="3" max="3" width="2.21" customWidth="1"/>
    <col min="4" max="4" width="75.48"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1.05</v>
      </c>
      <c r="F9" s="11" t="s">
        <v>13</v>
      </c>
      <c r="G9" s="13">
        <v>62887.3</v>
      </c>
      <c r="H9" s="13">
        <f ca="1">ROUND(INDIRECT(ADDRESS(ROW()+(0), COLUMN()+(-3), 1))*INDIRECT(ADDRESS(ROW()+(0), COLUMN()+(-1), 1)), 2)</f>
        <v>66031.7</v>
      </c>
    </row>
    <row r="10" spans="1:8" ht="13.50" thickBot="1" customHeight="1">
      <c r="A10" s="14" t="s">
        <v>14</v>
      </c>
      <c r="B10" s="14"/>
      <c r="C10" s="14" t="s">
        <v>15</v>
      </c>
      <c r="D10" s="14"/>
      <c r="E10" s="15">
        <v>0.04</v>
      </c>
      <c r="F10" s="16" t="s">
        <v>16</v>
      </c>
      <c r="G10" s="17">
        <v>190.41</v>
      </c>
      <c r="H10" s="17">
        <f ca="1">ROUND(INDIRECT(ADDRESS(ROW()+(0), COLUMN()+(-3), 1))*INDIRECT(ADDRESS(ROW()+(0), COLUMN()+(-1), 1)), 2)</f>
        <v>7.62</v>
      </c>
    </row>
    <row r="11" spans="1:8" ht="13.50" thickBot="1" customHeight="1">
      <c r="A11" s="14" t="s">
        <v>17</v>
      </c>
      <c r="B11" s="14"/>
      <c r="C11" s="14" t="s">
        <v>18</v>
      </c>
      <c r="D11" s="14"/>
      <c r="E11" s="15">
        <v>0.326</v>
      </c>
      <c r="F11" s="16" t="s">
        <v>19</v>
      </c>
      <c r="G11" s="17">
        <v>2017.24</v>
      </c>
      <c r="H11" s="17">
        <f ca="1">ROUND(INDIRECT(ADDRESS(ROW()+(0), COLUMN()+(-3), 1))*INDIRECT(ADDRESS(ROW()+(0), COLUMN()+(-1), 1)), 2)</f>
        <v>657.62</v>
      </c>
    </row>
    <row r="12" spans="1:8" ht="13.50" thickBot="1" customHeight="1">
      <c r="A12" s="14" t="s">
        <v>20</v>
      </c>
      <c r="B12" s="14"/>
      <c r="C12" s="14" t="s">
        <v>21</v>
      </c>
      <c r="D12" s="14"/>
      <c r="E12" s="15">
        <v>50.4</v>
      </c>
      <c r="F12" s="16" t="s">
        <v>22</v>
      </c>
      <c r="G12" s="17">
        <v>13.84</v>
      </c>
      <c r="H12" s="17">
        <f ca="1">ROUND(INDIRECT(ADDRESS(ROW()+(0), COLUMN()+(-3), 1))*INDIRECT(ADDRESS(ROW()+(0), COLUMN()+(-1), 1)), 2)</f>
        <v>697.54</v>
      </c>
    </row>
    <row r="13" spans="1:8" ht="13.50" thickBot="1" customHeight="1">
      <c r="A13" s="14" t="s">
        <v>23</v>
      </c>
      <c r="B13" s="14"/>
      <c r="C13" s="14" t="s">
        <v>24</v>
      </c>
      <c r="D13" s="14"/>
      <c r="E13" s="15">
        <v>0.162</v>
      </c>
      <c r="F13" s="16" t="s">
        <v>25</v>
      </c>
      <c r="G13" s="17">
        <v>334.81</v>
      </c>
      <c r="H13" s="17">
        <f ca="1">ROUND(INDIRECT(ADDRESS(ROW()+(0), COLUMN()+(-3), 1))*INDIRECT(ADDRESS(ROW()+(0), COLUMN()+(-1), 1)), 2)</f>
        <v>54.24</v>
      </c>
    </row>
    <row r="14" spans="1:8" ht="13.50" thickBot="1" customHeight="1">
      <c r="A14" s="14" t="s">
        <v>26</v>
      </c>
      <c r="B14" s="14"/>
      <c r="C14" s="14" t="s">
        <v>27</v>
      </c>
      <c r="D14" s="14"/>
      <c r="E14" s="15">
        <v>9.458</v>
      </c>
      <c r="F14" s="16" t="s">
        <v>28</v>
      </c>
      <c r="G14" s="17">
        <v>731.39</v>
      </c>
      <c r="H14" s="17">
        <f ca="1">ROUND(INDIRECT(ADDRESS(ROW()+(0), COLUMN()+(-3), 1))*INDIRECT(ADDRESS(ROW()+(0), COLUMN()+(-1), 1)), 2)</f>
        <v>6917.49</v>
      </c>
    </row>
    <row r="15" spans="1:8" ht="13.50" thickBot="1" customHeight="1">
      <c r="A15" s="14" t="s">
        <v>29</v>
      </c>
      <c r="B15" s="14"/>
      <c r="C15" s="18" t="s">
        <v>30</v>
      </c>
      <c r="D15" s="18"/>
      <c r="E15" s="19">
        <v>12.261</v>
      </c>
      <c r="F15" s="20" t="s">
        <v>31</v>
      </c>
      <c r="G15" s="21">
        <v>546.7</v>
      </c>
      <c r="H15" s="21">
        <f ca="1">ROUND(INDIRECT(ADDRESS(ROW()+(0), COLUMN()+(-3), 1))*INDIRECT(ADDRESS(ROW()+(0), COLUMN()+(-1), 1)), 2)</f>
        <v>6703.09</v>
      </c>
    </row>
    <row r="16" spans="1:8" ht="13.50" thickBot="1" customHeight="1">
      <c r="A16" s="18"/>
      <c r="B16" s="18"/>
      <c r="C16" s="5" t="s">
        <v>32</v>
      </c>
      <c r="D16" s="5"/>
      <c r="E16" s="22">
        <v>2</v>
      </c>
      <c r="F16" s="23" t="s">
        <v>33</v>
      </c>
      <c r="G16" s="24">
        <f ca="1">ROUND(SUM(INDIRECT(ADDRESS(ROW()+(-1), COLUMN()+(1), 1)),INDIRECT(ADDRESS(ROW()+(-2), COLUMN()+(1), 1)),INDIRECT(ADDRESS(ROW()+(-3), COLUMN()+(1), 1)),INDIRECT(ADDRESS(ROW()+(-4), COLUMN()+(1), 1)),INDIRECT(ADDRESS(ROW()+(-5), COLUMN()+(1), 1)),INDIRECT(ADDRESS(ROW()+(-6), COLUMN()+(1), 1)),INDIRECT(ADDRESS(ROW()+(-7), COLUMN()+(1), 1))), 2)</f>
        <v>81069.3</v>
      </c>
      <c r="H16" s="24">
        <f ca="1">ROUND(INDIRECT(ADDRESS(ROW()+(0), COLUMN()+(-3), 1))*INDIRECT(ADDRESS(ROW()+(0), COLUMN()+(-1), 1))/100, 2)</f>
        <v>1621.39</v>
      </c>
    </row>
    <row r="17" spans="1:8" ht="13.50" thickBot="1" customHeight="1">
      <c r="A17" s="25" t="s">
        <v>34</v>
      </c>
      <c r="B17" s="25"/>
      <c r="C17" s="26"/>
      <c r="D17" s="26"/>
      <c r="E17" s="26"/>
      <c r="F17" s="27"/>
      <c r="G17" s="25" t="s">
        <v>35</v>
      </c>
      <c r="H17" s="28">
        <f ca="1">ROUND(SUM(INDIRECT(ADDRESS(ROW()+(-1), COLUMN()+(0), 1)),INDIRECT(ADDRESS(ROW()+(-2), COLUMN()+(0), 1)),INDIRECT(ADDRESS(ROW()+(-3), COLUMN()+(0), 1)),INDIRECT(ADDRESS(ROW()+(-4), COLUMN()+(0), 1)),INDIRECT(ADDRESS(ROW()+(-5), COLUMN()+(0), 1)),INDIRECT(ADDRESS(ROW()+(-6), COLUMN()+(0), 1)),INDIRECT(ADDRESS(ROW()+(-7), COLUMN()+(0), 1)),INDIRECT(ADDRESS(ROW()+(-8), COLUMN()+(0), 1))), 2)</f>
        <v>82690.7</v>
      </c>
    </row>
  </sheetData>
  <mergeCells count="23">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E17"/>
  </mergeCells>
  <pageMargins left="0.147638" right="0.147638" top="0.206693" bottom="0.206693" header="0.0" footer="0.0"/>
  <pageSetup paperSize="9" orientation="portrait"/>
  <rowBreaks count="0" manualBreakCount="0">
    </rowBreaks>
</worksheet>
</file>