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<sst xmlns="http://schemas.openxmlformats.org/spreadsheetml/2006/main" count="20" uniqueCount="20">
  <si>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</si>
  <si>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PQE050</t>
  </si>
  <si>
    <t xml:space="preserve">m³</t>
  </si>
  <si>
    <t xml:space="preserve">Excavation par bandes pour la recherche de fondations d'intérêt historique.</t>
  </si>
  <si>
    <r>
      <rPr>
        <sz val="8.25"/>
        <color rgb="FF000000"/>
        <rFont val="Arial"/>
        <family val="2"/>
      </rPr>
      <t xml:space="preserve">Excavation par bandes pour recherche de fondation d'intérêt historique, avec possible apparition de matériaux archéologiques entre 1 et 1,5 m de profondeur, par déblai de terrain mou, réalisée avec des moyens manuels, et ayant pour but l'expulsion volumétrique des espaces originaux environnant la fondation, avec existence de dépôts d'origines différentes, exécutée par bandes et avec suivi archéologique sur le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</si>
  <si>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</si>
  <si>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</si>
  <si>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</si>
  <si>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</si>
  <si>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</si>
  <si>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</si>
  <si>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mo000</t>
  </si>
  <si>
    <t xml:space="preserve">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</si>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</sst>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1.352</v>
      </c>
      <c r="F9" s="11" t="s">
        <v>13</v>
      </c>
      <c r="G9" s="13">
        <v>1019.52</v>
      </c>
      <c r="H9" s="13">
        <f ca="1">ROUND(INDIRECT(ADDRESS(ROW()+(0), COLUMN()+(-3), 1))*INDIRECT(ADDRESS(ROW()+(0), COLUMN()+(-1), 1)), 2)</f>
        <v>1378.39</v>
      </c>
    </row>
    <row r="10" spans="1:8" ht="13.50" thickBot="1" customHeight="1">
      <c r="A10" s="14" t="s">
        <v>14</v>
      </c>
      <c r="B10" s="14"/>
      <c r="C10" s="14"/>
      <c r="D10" s="15" t="s">
        <v>15</v>
      </c>
      <c r="E10" s="16">
        <v>11.493</v>
      </c>
      <c r="F10" s="17" t="s">
        <v>16</v>
      </c>
      <c r="G10" s="18">
        <v>512.89</v>
      </c>
      <c r="H10" s="18">
        <f ca="1">ROUND(INDIRECT(ADDRESS(ROW()+(0), COLUMN()+(-3), 1))*INDIRECT(ADDRESS(ROW()+(0), COLUMN()+(-1), 1)), 2)</f>
        <v>5894.64</v>
      </c>
    </row>
    <row r="11" spans="1:8" ht="13.50" thickBot="1" customHeight="1">
      <c r="A11" s="15"/>
      <c r="B11" s="15"/>
      <c r="C11" s="15"/>
      <c r="D11" s="5" t="s">
        <v>17</v>
      </c>
      <c r="E11" s="19">
        <v>2</v>
      </c>
      <c r="F11" s="20" t="s">
        <v>18</v>
      </c>
      <c r="G11" s="21">
        <f ca="1">ROUND(SUM(INDIRECT(ADDRESS(ROW()+(-1), COLUMN()+(1), 1)),INDIRECT(ADDRESS(ROW()+(-2), COLUMN()+(1), 1))), 2)</f>
        <v>7273.03</v>
      </c>
      <c r="H11" s="21">
        <f ca="1">ROUND(INDIRECT(ADDRESS(ROW()+(0), COLUMN()+(-3), 1))*INDIRECT(ADDRESS(ROW()+(0), COLUMN()+(-1), 1))/100, 2)</f>
        <v>145.46</v>
      </c>
    </row>
    <row r="12" spans="1:8" ht="13.50" thickBot="1" customHeight="1">
      <c r="A12" s="22"/>
      <c r="B12" s="22"/>
      <c r="C12" s="22"/>
      <c r="D12" s="23"/>
      <c r="E12" s="23"/>
      <c r="F12" s="24"/>
      <c r="G12" s="25" t="s">
        <v>19</v>
      </c>
      <c r="H12" s="26">
        <f ca="1">ROUND(SUM(INDIRECT(ADDRESS(ROW()+(-1), COLUMN()+(0), 1)),INDIRECT(ADDRESS(ROW()+(-2), COLUMN()+(0), 1)),INDIRECT(ADDRESS(ROW()+(-3), COLUMN()+(0), 1))), 2)</f>
        <v>7418.49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