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<sst xmlns="http://schemas.openxmlformats.org/spreadsheetml/2006/main" count="74" uniqueCount="74">
  <si>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</si>
  <si>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RFI070</t>
  </si>
  <si>
    <t xml:space="preserve">m²</t>
  </si>
  <si>
    <t xml:space="preserve">Système "ROCKWOOL" d'isolation thermo-acoustique et contre-cloison intérieure.</t>
  </si>
  <si>
    <r>
      <rPr>
        <sz val="7.80"/>
        <color rgb="FF000000"/>
        <rFont val="Arial"/>
        <family val="2"/>
      </rPr>
      <t xml:space="preserve">Réhabilitation énergétique des façades et partitions via le système "ROCKWOOL" à isolant thermo-acoustique et contre-cloison, placé dans des cloisons intérieures et à l'intérieur des parois extérieures verticales, formé du doublage, avec </t>
    </r>
    <r>
      <rPr>
        <b/>
        <sz val="7.80"/>
        <color rgb="FF000000"/>
        <rFont val="Arial"/>
        <family val="2"/>
      </rPr>
      <t xml:space="preserve">plaque de plâtre A / NF EN 520 - 1200 / longueur / 15 / bord affiné</t>
    </r>
    <r>
      <rPr>
        <sz val="7.80"/>
        <color rgb="FF000000"/>
        <rFont val="Arial"/>
        <family val="2"/>
      </rPr>
      <t xml:space="preserve">, directement vissée sur une ossature autoportante contreventée; d'une isolation avec </t>
    </r>
    <r>
      <rPr>
        <b/>
        <sz val="7.80"/>
        <color rgb="FF000000"/>
        <rFont val="Arial"/>
        <family val="2"/>
      </rPr>
      <t xml:space="preserve">panneau flexible et léger en laine de roche volcanique Confortpan 208 Roxul "ROCKWOOL", selon NF EN 13162, non revêtu, de 80 mm d'épaisseur, mis en place entre les montants de la structure portante</t>
    </r>
    <r>
      <rPr>
        <sz val="7.80"/>
        <color rgb="FF000000"/>
        <rFont val="Arial"/>
        <family val="2"/>
      </rPr>
      <t xml:space="preserve">; et d'une couche de peinture plastique avec texture </t>
    </r>
    <r>
      <rPr>
        <b/>
        <sz val="7.80"/>
        <color rgb="FF000000"/>
        <rFont val="Arial"/>
        <family val="2"/>
      </rPr>
      <t xml:space="preserve">lisse</t>
    </r>
    <r>
      <rPr>
        <sz val="7.80"/>
        <color rgb="FF000000"/>
        <rFont val="Arial"/>
        <family val="2"/>
      </rPr>
      <t xml:space="preserve">, </t>
    </r>
    <r>
      <rPr>
        <b/>
        <sz val="7.80"/>
        <color rgb="FF000000"/>
        <rFont val="Arial"/>
        <family val="2"/>
      </rPr>
      <t xml:space="preserve">couleur blanc</t>
    </r>
    <r>
      <rPr>
        <sz val="7.80"/>
        <color rgb="FF000000"/>
        <rFont val="Arial"/>
        <family val="2"/>
      </rPr>
      <t xml:space="preserve">, finition </t>
    </r>
    <r>
      <rPr>
        <b/>
        <sz val="7.80"/>
        <color rgb="FF000000"/>
        <rFont val="Arial"/>
        <family val="2"/>
      </rPr>
      <t xml:space="preserve">mat</t>
    </r>
    <r>
      <rPr>
        <sz val="7.80"/>
        <color rgb="FF000000"/>
        <rFont val="Arial"/>
        <family val="2"/>
      </rPr>
      <t xml:space="preserve">, avec une couche de fond et de couches de finition </t>
    </r>
    <r>
      <rPr>
        <b/>
        <sz val="7.80"/>
        <color rgb="FF000000"/>
        <rFont val="Arial"/>
        <family val="2"/>
      </rPr>
      <t xml:space="preserve">(rendement: 0,125 l/m² chaque couche)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</si>
  <si>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</si>
  <si>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</si>
  <si>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</si>
  <si>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</si>
  <si>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</si>
  <si>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</si>
  <si>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mt12psg041b</t>
  </si>
  <si>
    <t xml:space="preserve">Bande acoustique de dilatation de 50 mm de largeur.</t>
  </si>
  <si>
    <t xml:space="preserve">m</t>
  </si>
  <si>
    <t xml:space="preserve">mt12psg055a</t>
  </si>
  <si>
    <t xml:space="preserve">Ancrage direct pour pièce d'ossature 60/27.</t>
  </si>
  <si>
    <t xml:space="preserve">m</t>
  </si>
  <si>
    <t xml:space="preserve">mt12psg220</t>
  </si>
  <si>
    <t xml:space="preserve">Fixation composée d'une cheville et d'une vis 5x27.</t>
  </si>
  <si>
    <t xml:space="preserve">U</t>
  </si>
  <si>
    <t xml:space="preserve">mt16lrw030dgl</t>
  </si>
  <si>
    <t xml:space="preserve">Panneau flexible et léger en laine de roche volcanique Confortpan 208 Roxul "ROCKWOOL", selon NF EN 13162, non revêtu, de 80 mm d'épaisseur, résistance thermique 2,1 m²K/W, conductivité thermique 0,037 W/(mK), densité 30 kg/m³, chaleur spécifique 840 J/kgK et coefficient de résistance à la diffusion de la vapeur d'eau 1,3.</t>
  </si>
  <si>
    <t xml:space="preserve">m²</t>
  </si>
  <si>
    <t xml:space="preserve">mt12psg050c</t>
  </si>
  <si>
    <t xml:space="preserve">Support 60/27 en tôle d'acier galvanisé, de largeur 60 mm, selon NF DTU 25.41 P1-2 et NF EN 14195.</t>
  </si>
  <si>
    <t xml:space="preserve">m</t>
  </si>
  <si>
    <t xml:space="preserve">mt12psg160a</t>
  </si>
  <si>
    <t xml:space="preserve">Profilé en acier galvanisé, en U, de 30 mm.</t>
  </si>
  <si>
    <t xml:space="preserve">m</t>
  </si>
  <si>
    <t xml:space="preserve">mt12psg081a</t>
  </si>
  <si>
    <t xml:space="preserve">Vis autoforeuse 3,5x9,5 mm.</t>
  </si>
  <si>
    <t xml:space="preserve">U</t>
  </si>
  <si>
    <t xml:space="preserve">mt12psg010b</t>
  </si>
  <si>
    <t xml:space="preserve">Plaque de plâtre A / NF EN 520 - 1200 / longueur / 15 / bord affiné.</t>
  </si>
  <si>
    <t xml:space="preserve">m²</t>
  </si>
  <si>
    <t xml:space="preserve">mt12psg081b</t>
  </si>
  <si>
    <t xml:space="preserve">Vis autoforeuse 3,5x25 mm.</t>
  </si>
  <si>
    <t xml:space="preserve">U</t>
  </si>
  <si>
    <t xml:space="preserve">mt12psg030a</t>
  </si>
  <si>
    <t xml:space="preserve">Pâte pour joints, selon NF EN 13963.</t>
  </si>
  <si>
    <t xml:space="preserve">kg</t>
  </si>
  <si>
    <t xml:space="preserve">mt12psg040a</t>
  </si>
  <si>
    <t xml:space="preserve">Bande de joints.</t>
  </si>
  <si>
    <t xml:space="preserve">m</t>
  </si>
  <si>
    <t xml:space="preserve">mt27pfj040a</t>
  </si>
  <si>
    <t xml:space="preserve">Émulsion acrylique aqueuse comme fixateur de surfaces, incolore, finition brillante, appliquée avec brosse, rouleau ou pistolet.</t>
  </si>
  <si>
    <t xml:space="preserve">l</t>
  </si>
  <si>
    <t xml:space="preserve">mt27pij040a</t>
  </si>
  <si>
    <t xml:space="preserve">Peinture plastique pour intérieur en dispersion aqueuse, lavable, type II, perméable à la vapeur d'eau, couleur blanc, finition mate, appliquée avec brosse, rouleau ou pistolet.</t>
  </si>
  <si>
    <t xml:space="preserve">l</t>
  </si>
  <si>
    <t xml:space="preserve">mo053</t>
  </si>
  <si>
    <t xml:space="preserve">Compagnon professionnel III/CP2 poseur d'isolants rigides ou flexibles.</t>
  </si>
  <si>
    <t xml:space="preserve">h</t>
  </si>
  <si>
    <t xml:space="preserve">mo099</t>
  </si>
  <si>
    <t xml:space="preserve">Ouvrier professionnel II/OP poseur d'isolants rigides ou flexibles.</t>
  </si>
  <si>
    <t xml:space="preserve">h</t>
  </si>
  <si>
    <t xml:space="preserve">mo052</t>
  </si>
  <si>
    <t xml:space="preserve">Compagnon professionnel III/CP2 plaquiste.</t>
  </si>
  <si>
    <t xml:space="preserve">h</t>
  </si>
  <si>
    <t xml:space="preserve">mo098</t>
  </si>
  <si>
    <t xml:space="preserve">Ouvrier professionnel II/OP plaquiste.</t>
  </si>
  <si>
    <t xml:space="preserve">h</t>
  </si>
  <si>
    <t xml:space="preserve">mo037</t>
  </si>
  <si>
    <t xml:space="preserve">Compagnon professionnel III/CP2 peintre.</t>
  </si>
  <si>
    <t xml:space="preserve">h</t>
  </si>
  <si>
    <t xml:space="preserve">mo074</t>
  </si>
  <si>
    <t xml:space="preserve">Ouvrier professionnel II/OP peintre.</t>
  </si>
  <si>
    <t xml:space="preserve">h</t>
  </si>
  <si>
    <t xml:space="preserve">Moyens auxiliaires</t>
  </si>
  <si>
    <t xml:space="preserve">%</t>
  </si>
  <si>
    <t xml:space="preserve">Coûts indirects</t>
  </si>
  <si>
    <t xml:space="preserve">%</t>
  </si>
  <si>
    <t xml:space="preserve">Coût d'entretien décennal: 866,07DA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</si>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</sst>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8.45" customWidth="1"/>
    <col min="3" max="3" width="20.69" customWidth="1"/>
    <col min="4" max="4" width="33.51" customWidth="1"/>
    <col min="5" max="5" width="3.35" customWidth="1"/>
    <col min="6" max="6" width="8.60" customWidth="1"/>
    <col min="7" max="7" width="2.33" customWidth="1"/>
    <col min="8" max="8" width="3.50" customWidth="1"/>
    <col min="9" max="9" width="10.78" customWidth="1"/>
    <col min="10" max="10" width="5.25"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2.00" thickBot="1" customHeight="1">
      <c r="A8" s="10" t="s">
        <v>11</v>
      </c>
      <c r="B8" s="10" t="s">
        <v>12</v>
      </c>
      <c r="C8" s="10"/>
      <c r="D8" s="10"/>
      <c r="E8" s="10"/>
      <c r="F8" s="12">
        <v>0.800000</v>
      </c>
      <c r="G8" s="14" t="s">
        <v>13</v>
      </c>
      <c r="H8" s="14"/>
      <c r="I8" s="16">
        <v>25.480000</v>
      </c>
      <c r="J8" s="16"/>
      <c r="K8" s="16">
        <f ca="1">ROUND(INDIRECT(ADDRESS(ROW()+(0), COLUMN()+(-5), 1))*INDIRECT(ADDRESS(ROW()+(0), COLUMN()+(-2), 1)), 2)</f>
        <v>20.380000</v>
      </c>
    </row>
    <row r="9" spans="1:11" ht="12.00" thickBot="1" customHeight="1">
      <c r="A9" s="17" t="s">
        <v>14</v>
      </c>
      <c r="B9" s="17" t="s">
        <v>15</v>
      </c>
      <c r="C9" s="17"/>
      <c r="D9" s="17"/>
      <c r="E9" s="17"/>
      <c r="F9" s="18">
        <v>0.700000</v>
      </c>
      <c r="G9" s="19" t="s">
        <v>16</v>
      </c>
      <c r="H9" s="19"/>
      <c r="I9" s="20">
        <v>69.030000</v>
      </c>
      <c r="J9" s="20"/>
      <c r="K9" s="20">
        <f ca="1">ROUND(INDIRECT(ADDRESS(ROW()+(0), COLUMN()+(-5), 1))*INDIRECT(ADDRESS(ROW()+(0), COLUMN()+(-2), 1)), 2)</f>
        <v>48.320000</v>
      </c>
    </row>
    <row r="10" spans="1:11" ht="12.00" thickBot="1" customHeight="1">
      <c r="A10" s="17" t="s">
        <v>17</v>
      </c>
      <c r="B10" s="17" t="s">
        <v>18</v>
      </c>
      <c r="C10" s="17"/>
      <c r="D10" s="17"/>
      <c r="E10" s="17"/>
      <c r="F10" s="18">
        <v>1.600000</v>
      </c>
      <c r="G10" s="19" t="s">
        <v>19</v>
      </c>
      <c r="H10" s="19"/>
      <c r="I10" s="20">
        <v>6.400000</v>
      </c>
      <c r="J10" s="20"/>
      <c r="K10" s="20">
        <f ca="1">ROUND(INDIRECT(ADDRESS(ROW()+(0), COLUMN()+(-5), 1))*INDIRECT(ADDRESS(ROW()+(0), COLUMN()+(-2), 1)), 2)</f>
        <v>10.240000</v>
      </c>
    </row>
    <row r="11" spans="1:11" ht="50.40" thickBot="1" customHeight="1">
      <c r="A11" s="17" t="s">
        <v>20</v>
      </c>
      <c r="B11" s="17" t="s">
        <v>21</v>
      </c>
      <c r="C11" s="17"/>
      <c r="D11" s="17"/>
      <c r="E11" s="17"/>
      <c r="F11" s="18">
        <v>1.050000</v>
      </c>
      <c r="G11" s="19" t="s">
        <v>22</v>
      </c>
      <c r="H11" s="19"/>
      <c r="I11" s="20">
        <v>729.080000</v>
      </c>
      <c r="J11" s="20"/>
      <c r="K11" s="20">
        <f ca="1">ROUND(INDIRECT(ADDRESS(ROW()+(0), COLUMN()+(-5), 1))*INDIRECT(ADDRESS(ROW()+(0), COLUMN()+(-2), 1)), 2)</f>
        <v>765.530000</v>
      </c>
    </row>
    <row r="12" spans="1:11" ht="21.60" thickBot="1" customHeight="1">
      <c r="A12" s="17" t="s">
        <v>23</v>
      </c>
      <c r="B12" s="17" t="s">
        <v>24</v>
      </c>
      <c r="C12" s="17"/>
      <c r="D12" s="17"/>
      <c r="E12" s="17"/>
      <c r="F12" s="18">
        <v>1.750000</v>
      </c>
      <c r="G12" s="19" t="s">
        <v>25</v>
      </c>
      <c r="H12" s="19"/>
      <c r="I12" s="20">
        <v>142.830000</v>
      </c>
      <c r="J12" s="20"/>
      <c r="K12" s="20">
        <f ca="1">ROUND(INDIRECT(ADDRESS(ROW()+(0), COLUMN()+(-5), 1))*INDIRECT(ADDRESS(ROW()+(0), COLUMN()+(-2), 1)), 2)</f>
        <v>249.950000</v>
      </c>
    </row>
    <row r="13" spans="1:11" ht="12.00" thickBot="1" customHeight="1">
      <c r="A13" s="17" t="s">
        <v>26</v>
      </c>
      <c r="B13" s="17" t="s">
        <v>27</v>
      </c>
      <c r="C13" s="17"/>
      <c r="D13" s="17"/>
      <c r="E13" s="17"/>
      <c r="F13" s="18">
        <v>1.220000</v>
      </c>
      <c r="G13" s="19" t="s">
        <v>28</v>
      </c>
      <c r="H13" s="19"/>
      <c r="I13" s="20">
        <v>125.460000</v>
      </c>
      <c r="J13" s="20"/>
      <c r="K13" s="20">
        <f ca="1">ROUND(INDIRECT(ADDRESS(ROW()+(0), COLUMN()+(-5), 1))*INDIRECT(ADDRESS(ROW()+(0), COLUMN()+(-2), 1)), 2)</f>
        <v>153.060000</v>
      </c>
    </row>
    <row r="14" spans="1:11" ht="12.00" thickBot="1" customHeight="1">
      <c r="A14" s="17" t="s">
        <v>29</v>
      </c>
      <c r="B14" s="17" t="s">
        <v>30</v>
      </c>
      <c r="C14" s="17"/>
      <c r="D14" s="17"/>
      <c r="E14" s="17"/>
      <c r="F14" s="18">
        <v>1.400000</v>
      </c>
      <c r="G14" s="19" t="s">
        <v>31</v>
      </c>
      <c r="H14" s="19"/>
      <c r="I14" s="20">
        <v>2.990000</v>
      </c>
      <c r="J14" s="20"/>
      <c r="K14" s="20">
        <f ca="1">ROUND(INDIRECT(ADDRESS(ROW()+(0), COLUMN()+(-5), 1))*INDIRECT(ADDRESS(ROW()+(0), COLUMN()+(-2), 1)), 2)</f>
        <v>4.190000</v>
      </c>
    </row>
    <row r="15" spans="1:11" ht="12.00" thickBot="1" customHeight="1">
      <c r="A15" s="17" t="s">
        <v>32</v>
      </c>
      <c r="B15" s="17" t="s">
        <v>33</v>
      </c>
      <c r="C15" s="17"/>
      <c r="D15" s="17"/>
      <c r="E15" s="17"/>
      <c r="F15" s="18">
        <v>1.050000</v>
      </c>
      <c r="G15" s="19" t="s">
        <v>34</v>
      </c>
      <c r="H15" s="19"/>
      <c r="I15" s="20">
        <v>504.750000</v>
      </c>
      <c r="J15" s="20"/>
      <c r="K15" s="20">
        <f ca="1">ROUND(INDIRECT(ADDRESS(ROW()+(0), COLUMN()+(-5), 1))*INDIRECT(ADDRESS(ROW()+(0), COLUMN()+(-2), 1)), 2)</f>
        <v>529.990000</v>
      </c>
    </row>
    <row r="16" spans="1:11" ht="12.00" thickBot="1" customHeight="1">
      <c r="A16" s="17" t="s">
        <v>35</v>
      </c>
      <c r="B16" s="17" t="s">
        <v>36</v>
      </c>
      <c r="C16" s="17"/>
      <c r="D16" s="17"/>
      <c r="E16" s="17"/>
      <c r="F16" s="18">
        <v>14.000000</v>
      </c>
      <c r="G16" s="19" t="s">
        <v>37</v>
      </c>
      <c r="H16" s="19"/>
      <c r="I16" s="20">
        <v>0.870000</v>
      </c>
      <c r="J16" s="20"/>
      <c r="K16" s="20">
        <f ca="1">ROUND(INDIRECT(ADDRESS(ROW()+(0), COLUMN()+(-5), 1))*INDIRECT(ADDRESS(ROW()+(0), COLUMN()+(-2), 1)), 2)</f>
        <v>12.180000</v>
      </c>
    </row>
    <row r="17" spans="1:11" ht="12.00" thickBot="1" customHeight="1">
      <c r="A17" s="17" t="s">
        <v>38</v>
      </c>
      <c r="B17" s="17" t="s">
        <v>39</v>
      </c>
      <c r="C17" s="17"/>
      <c r="D17" s="17"/>
      <c r="E17" s="17"/>
      <c r="F17" s="18">
        <v>0.300000</v>
      </c>
      <c r="G17" s="19" t="s">
        <v>40</v>
      </c>
      <c r="H17" s="19"/>
      <c r="I17" s="20">
        <v>125.370000</v>
      </c>
      <c r="J17" s="20"/>
      <c r="K17" s="20">
        <f ca="1">ROUND(INDIRECT(ADDRESS(ROW()+(0), COLUMN()+(-5), 1))*INDIRECT(ADDRESS(ROW()+(0), COLUMN()+(-2), 1)), 2)</f>
        <v>37.610000</v>
      </c>
    </row>
    <row r="18" spans="1:11" ht="12.00" thickBot="1" customHeight="1">
      <c r="A18" s="17" t="s">
        <v>41</v>
      </c>
      <c r="B18" s="17" t="s">
        <v>42</v>
      </c>
      <c r="C18" s="17"/>
      <c r="D18" s="17"/>
      <c r="E18" s="17"/>
      <c r="F18" s="18">
        <v>1.600000</v>
      </c>
      <c r="G18" s="19" t="s">
        <v>43</v>
      </c>
      <c r="H18" s="19"/>
      <c r="I18" s="20">
        <v>3.380000</v>
      </c>
      <c r="J18" s="20"/>
      <c r="K18" s="20">
        <f ca="1">ROUND(INDIRECT(ADDRESS(ROW()+(0), COLUMN()+(-5), 1))*INDIRECT(ADDRESS(ROW()+(0), COLUMN()+(-2), 1)), 2)</f>
        <v>5.410000</v>
      </c>
    </row>
    <row r="19" spans="1:11" ht="21.60" thickBot="1" customHeight="1">
      <c r="A19" s="17" t="s">
        <v>44</v>
      </c>
      <c r="B19" s="17" t="s">
        <v>45</v>
      </c>
      <c r="C19" s="17"/>
      <c r="D19" s="17"/>
      <c r="E19" s="17"/>
      <c r="F19" s="18">
        <v>0.180000</v>
      </c>
      <c r="G19" s="19" t="s">
        <v>46</v>
      </c>
      <c r="H19" s="19"/>
      <c r="I19" s="20">
        <v>778.070000</v>
      </c>
      <c r="J19" s="20"/>
      <c r="K19" s="20">
        <f ca="1">ROUND(INDIRECT(ADDRESS(ROW()+(0), COLUMN()+(-5), 1))*INDIRECT(ADDRESS(ROW()+(0), COLUMN()+(-2), 1)), 2)</f>
        <v>140.050000</v>
      </c>
    </row>
    <row r="20" spans="1:11" ht="31.20" thickBot="1" customHeight="1">
      <c r="A20" s="17" t="s">
        <v>47</v>
      </c>
      <c r="B20" s="17" t="s">
        <v>48</v>
      </c>
      <c r="C20" s="17"/>
      <c r="D20" s="17"/>
      <c r="E20" s="17"/>
      <c r="F20" s="18">
        <v>0.250000</v>
      </c>
      <c r="G20" s="19" t="s">
        <v>49</v>
      </c>
      <c r="H20" s="19"/>
      <c r="I20" s="20">
        <v>443.540000</v>
      </c>
      <c r="J20" s="20"/>
      <c r="K20" s="20">
        <f ca="1">ROUND(INDIRECT(ADDRESS(ROW()+(0), COLUMN()+(-5), 1))*INDIRECT(ADDRESS(ROW()+(0), COLUMN()+(-2), 1)), 2)</f>
        <v>110.890000</v>
      </c>
    </row>
    <row r="21" spans="1:11" ht="12.00" thickBot="1" customHeight="1">
      <c r="A21" s="17" t="s">
        <v>50</v>
      </c>
      <c r="B21" s="17" t="s">
        <v>51</v>
      </c>
      <c r="C21" s="17"/>
      <c r="D21" s="17"/>
      <c r="E21" s="17"/>
      <c r="F21" s="18">
        <v>0.133000</v>
      </c>
      <c r="G21" s="19" t="s">
        <v>52</v>
      </c>
      <c r="H21" s="19"/>
      <c r="I21" s="20">
        <v>469.160000</v>
      </c>
      <c r="J21" s="20"/>
      <c r="K21" s="20">
        <f ca="1">ROUND(INDIRECT(ADDRESS(ROW()+(0), COLUMN()+(-5), 1))*INDIRECT(ADDRESS(ROW()+(0), COLUMN()+(-2), 1)), 2)</f>
        <v>62.400000</v>
      </c>
    </row>
    <row r="22" spans="1:11" ht="12.00" thickBot="1" customHeight="1">
      <c r="A22" s="17" t="s">
        <v>53</v>
      </c>
      <c r="B22" s="17" t="s">
        <v>54</v>
      </c>
      <c r="C22" s="17"/>
      <c r="D22" s="17"/>
      <c r="E22" s="17"/>
      <c r="F22" s="18">
        <v>0.078000</v>
      </c>
      <c r="G22" s="19" t="s">
        <v>55</v>
      </c>
      <c r="H22" s="19"/>
      <c r="I22" s="20">
        <v>273.060000</v>
      </c>
      <c r="J22" s="20"/>
      <c r="K22" s="20">
        <f ca="1">ROUND(INDIRECT(ADDRESS(ROW()+(0), COLUMN()+(-5), 1))*INDIRECT(ADDRESS(ROW()+(0), COLUMN()+(-2), 1)), 2)</f>
        <v>21.300000</v>
      </c>
    </row>
    <row r="23" spans="1:11" ht="12.00" thickBot="1" customHeight="1">
      <c r="A23" s="17" t="s">
        <v>56</v>
      </c>
      <c r="B23" s="17" t="s">
        <v>57</v>
      </c>
      <c r="C23" s="17"/>
      <c r="D23" s="17"/>
      <c r="E23" s="17"/>
      <c r="F23" s="18">
        <v>0.400000</v>
      </c>
      <c r="G23" s="19" t="s">
        <v>58</v>
      </c>
      <c r="H23" s="19"/>
      <c r="I23" s="20">
        <v>469.160000</v>
      </c>
      <c r="J23" s="20"/>
      <c r="K23" s="20">
        <f ca="1">ROUND(INDIRECT(ADDRESS(ROW()+(0), COLUMN()+(-5), 1))*INDIRECT(ADDRESS(ROW()+(0), COLUMN()+(-2), 1)), 2)</f>
        <v>187.660000</v>
      </c>
    </row>
    <row r="24" spans="1:11" ht="12.00" thickBot="1" customHeight="1">
      <c r="A24" s="17" t="s">
        <v>59</v>
      </c>
      <c r="B24" s="17" t="s">
        <v>60</v>
      </c>
      <c r="C24" s="17"/>
      <c r="D24" s="17"/>
      <c r="E24" s="17"/>
      <c r="F24" s="18">
        <v>0.233000</v>
      </c>
      <c r="G24" s="19" t="s">
        <v>61</v>
      </c>
      <c r="H24" s="19"/>
      <c r="I24" s="20">
        <v>273.060000</v>
      </c>
      <c r="J24" s="20"/>
      <c r="K24" s="20">
        <f ca="1">ROUND(INDIRECT(ADDRESS(ROW()+(0), COLUMN()+(-5), 1))*INDIRECT(ADDRESS(ROW()+(0), COLUMN()+(-2), 1)), 2)</f>
        <v>63.620000</v>
      </c>
    </row>
    <row r="25" spans="1:11" ht="12.00" thickBot="1" customHeight="1">
      <c r="A25" s="17" t="s">
        <v>62</v>
      </c>
      <c r="B25" s="17" t="s">
        <v>63</v>
      </c>
      <c r="C25" s="17"/>
      <c r="D25" s="17"/>
      <c r="E25" s="17"/>
      <c r="F25" s="18">
        <v>0.186000</v>
      </c>
      <c r="G25" s="19" t="s">
        <v>64</v>
      </c>
      <c r="H25" s="19"/>
      <c r="I25" s="20">
        <v>453.890000</v>
      </c>
      <c r="J25" s="20"/>
      <c r="K25" s="20">
        <f ca="1">ROUND(INDIRECT(ADDRESS(ROW()+(0), COLUMN()+(-5), 1))*INDIRECT(ADDRESS(ROW()+(0), COLUMN()+(-2), 1)), 2)</f>
        <v>84.420000</v>
      </c>
    </row>
    <row r="26" spans="1:11" ht="12.00" thickBot="1" customHeight="1">
      <c r="A26" s="17" t="s">
        <v>65</v>
      </c>
      <c r="B26" s="21" t="s">
        <v>66</v>
      </c>
      <c r="C26" s="21"/>
      <c r="D26" s="21"/>
      <c r="E26" s="21"/>
      <c r="F26" s="22">
        <v>0.223000</v>
      </c>
      <c r="G26" s="23" t="s">
        <v>67</v>
      </c>
      <c r="H26" s="23"/>
      <c r="I26" s="24">
        <v>273.060000</v>
      </c>
      <c r="J26" s="24"/>
      <c r="K26" s="24">
        <f ca="1">ROUND(INDIRECT(ADDRESS(ROW()+(0), COLUMN()+(-5), 1))*INDIRECT(ADDRESS(ROW()+(0), COLUMN()+(-2), 1)), 2)</f>
        <v>60.890000</v>
      </c>
    </row>
    <row r="27" spans="1:11" ht="12.00" thickBot="1" customHeight="1">
      <c r="A27" s="17"/>
      <c r="B27" s="10" t="s">
        <v>68</v>
      </c>
      <c r="C27" s="10"/>
      <c r="D27" s="10"/>
      <c r="E27" s="10"/>
      <c r="F27" s="12">
        <v>2.000000</v>
      </c>
      <c r="G27" s="14" t="s">
        <v>69</v>
      </c>
      <c r="H27" s="14"/>
      <c r="I2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2568.090000</v>
      </c>
      <c r="J27" s="16"/>
      <c r="K27" s="16">
        <f ca="1">ROUND(INDIRECT(ADDRESS(ROW()+(0), COLUMN()+(-5), 1))*INDIRECT(ADDRESS(ROW()+(0), COLUMN()+(-2), 1))/100, 2)</f>
        <v>51.360000</v>
      </c>
    </row>
    <row r="28" spans="1:11" ht="12.00" thickBot="1" customHeight="1">
      <c r="A28" s="21"/>
      <c r="B28" s="21" t="s">
        <v>70</v>
      </c>
      <c r="C28" s="21"/>
      <c r="D28" s="21"/>
      <c r="E28" s="21"/>
      <c r="F28" s="22">
        <v>3.000000</v>
      </c>
      <c r="G28" s="23" t="s">
        <v>71</v>
      </c>
      <c r="H28" s="23"/>
      <c r="I2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2619.450000</v>
      </c>
      <c r="J28" s="24"/>
      <c r="K28" s="24">
        <f ca="1">ROUND(INDIRECT(ADDRESS(ROW()+(0), COLUMN()+(-5), 1))*INDIRECT(ADDRESS(ROW()+(0), COLUMN()+(-2), 1))/100, 2)</f>
        <v>78.580000</v>
      </c>
    </row>
    <row r="29" spans="1:11" ht="12.00" thickBot="1" customHeight="1">
      <c r="A29" s="6" t="s">
        <v>72</v>
      </c>
      <c r="B29" s="7"/>
      <c r="C29" s="7"/>
      <c r="D29" s="7"/>
      <c r="E29" s="7"/>
      <c r="F29" s="7"/>
      <c r="G29" s="25"/>
      <c r="H29" s="25"/>
      <c r="I29" s="6" t="s">
        <v>73</v>
      </c>
      <c r="J29" s="6"/>
      <c r="K2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2698.030000</v>
      </c>
    </row>
  </sheetData>
  <mergeCells count="7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A29:F29"/>
    <mergeCell ref="G29:H29"/>
    <mergeCell ref="I29:J29"/>
  </mergeCells>
  <pageMargins left="0.620079" right="0.472441" top="0.472441" bottom="0.472441" header="0.0" footer="0.0"/>
  <pageSetup paperSize="9" orientation="portrait"/>
  <rowBreaks count="0" manualBreakCount="0">
    </rowBreaks>
</worksheet>
</file>