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<sst xmlns="http://schemas.openxmlformats.org/spreadsheetml/2006/main" count="30" uniqueCount="30">
  <si>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</si>
  <si>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TCG100</t>
  </si>
  <si>
    <t xml:space="preserve">U</t>
  </si>
  <si>
    <t xml:space="preserve">Chaudière à gaz, domestique, à condensation, murale, pour chauffage.</t>
  </si>
  <si>
    <r>
      <rPr>
        <b/>
        <sz val="8.25"/>
        <color rgb="FF000000"/>
        <rFont val="Arial"/>
        <family val="2"/>
      </rPr>
      <t xml:space="preserve">Chaudière mural à gaz N, avec récupération de chaleur par condensation des produits de la combustion, pour chauffage, pour usage intérieur, chambre de combustion étanche et tirage forcé, allumeur électronique, sans flamme témoin, puissance utile de chauffage (80/60°C) de 8,5 à 30 kW, puissance utile de chauffage (30/50°C) de 9,3 à 32,8 kW, rendement (80/60°C) 98,3%, rendement (50/30°C) 107,1%, de 740x418x344 mm, Thema Condens AS 30 "SAUNIER DUVAL", avec thermostat-programmateur de milieu ambiant, programmation hebdomadaire, contrôle modulant, par radio (Wi-Fi et internet), MiGo</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</si>
  <si>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</si>
  <si>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</si>
  <si>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</si>
  <si>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</si>
  <si>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</si>
  <si>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</si>
  <si>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mt38cmd125c</t>
  </si>
  <si>
    <t xml:space="preserve">Chaudière mural à gaz N, avec récupération de chaleur par condensation des produits de la combustion, pour chauffage, pour usage intérieur, chambre de combustion étanche et tirage forcé, allumeur électronique, sans flamme témoin, puissance utile de chauffage (80/60°C) de 8,5 à 30 kW, puissance utile de chauffage (30/50°C) de 9,3 à 32,8 kW, rendement (80/60°C) 98,3%, rendement (50/30°C) 107,1%, de 740x418x344 mm, Thema Condens AS 30 "SAUNIER DUVAL", y compris plaque de connexions de la chaudière et conduit pour évacuation des fumées.</t>
  </si>
  <si>
    <t xml:space="preserve">U</t>
  </si>
  <si>
    <t xml:space="preserve">mt38cmd098a</t>
  </si>
  <si>
    <t xml:space="preserve">Thermostat-programmateur de milieu ambiant, programmation hebdomadaire, contrôle modulant, par radio (Wi-Fi et internet), MiGo "SAUNIER DUVAL", pour contrôle depuis un smartphone ou une tablette via une application pour IOS (iPhone et iPad) et Android, alimentation à piles, de 83x105x26 mm.</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</si>
  <si>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</si>
  <si>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</si>
  <si>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</si>
  <si>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</si>
  <si>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</si>
  <si>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</si>
  <si>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</si>
  <si>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</si>
  <si>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</si>
  <si>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</si>
  <si>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Coûts directs complémentaires</t>
  </si>
  <si>
    <t xml:space="preserve">%</t>
  </si>
  <si>
    <t xml:space="preserve">Coût d'entretien décennal: 334.589,98DA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</si>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</sst>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8.84" customWidth="1"/>
    <col min="3" max="3" width="18.70" customWidth="1"/>
    <col min="4" max="4" width="28.90" customWidth="1"/>
    <col min="5" max="5" width="2.21" customWidth="1"/>
    <col min="6" max="6" width="8.16" customWidth="1"/>
    <col min="7" max="7" width="3.40" customWidth="1"/>
    <col min="8" max="8" width="2.04" customWidth="1"/>
    <col min="9" max="9" width="11.73" customWidth="1"/>
    <col min="10" max="10" width="3.23" customWidth="1"/>
    <col min="11" max="11" width="10.54" customWidth="1"/>
  </cols>
  <sheetData>
    <row r="1" spans="1:1" ht="2.25" thickBot="1" customHeight="1">
      <c r="A1" s="1" t="s">
        <v>0</v>
      </c>
      <c r="B1" s="1"/>
      <c r="C1" s="1"/>
      <c r="D1" s="1"/>
      <c r="E1" s="1"/>
      <c r="F1" s="1"/>
      <c r="G1" s="1"/>
      <c r="H1" s="1"/>
      <c r="I1" s="1"/>
      <c r="J1" s="1"/>
      <c r="K1" s="1"/>
    </row>
    <row r="3" spans="1:11" ht="34.50" thickBot="1" customHeight="1">
      <c r="A3" s="3" t="s">
        <v>1</v>
      </c>
      <c r="B3" s="3"/>
      <c r="C3" s="4" t="s">
        <v>2</v>
      </c>
      <c r="D3" s="3" t="s">
        <v>3</v>
      </c>
      <c r="E3" s="5"/>
      <c r="F3" s="5"/>
      <c r="G3" s="5"/>
      <c r="H3" s="5"/>
      <c r="I3" s="5"/>
      <c r="J3" s="5"/>
      <c r="K3" s="5"/>
    </row>
    <row r="4" spans="1:11" ht="129.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97.50" thickBot="1" customHeight="1">
      <c r="A8" s="10" t="s">
        <v>11</v>
      </c>
      <c r="B8" s="10" t="s">
        <v>12</v>
      </c>
      <c r="C8" s="10"/>
      <c r="D8" s="10"/>
      <c r="E8" s="10"/>
      <c r="F8" s="12">
        <v>1.000000</v>
      </c>
      <c r="G8" s="14" t="s">
        <v>13</v>
      </c>
      <c r="H8" s="14"/>
      <c r="I8" s="16">
        <v>298400.430000</v>
      </c>
      <c r="J8" s="16"/>
      <c r="K8" s="16">
        <f ca="1">ROUND(INDIRECT(ADDRESS(ROW()+(0), COLUMN()+(-5), 1))*INDIRECT(ADDRESS(ROW()+(0), COLUMN()+(-2), 1)), 2)</f>
        <v>298400.430000</v>
      </c>
    </row>
    <row r="9" spans="1:11" ht="55.50" thickBot="1" customHeight="1">
      <c r="A9" s="17" t="s">
        <v>14</v>
      </c>
      <c r="B9" s="17" t="s">
        <v>15</v>
      </c>
      <c r="C9" s="17"/>
      <c r="D9" s="17"/>
      <c r="E9" s="17"/>
      <c r="F9" s="18">
        <v>1.000000</v>
      </c>
      <c r="G9" s="19" t="s">
        <v>16</v>
      </c>
      <c r="H9" s="19"/>
      <c r="I9" s="20">
        <v>44159.210000</v>
      </c>
      <c r="J9" s="20"/>
      <c r="K9" s="20">
        <f ca="1">ROUND(INDIRECT(ADDRESS(ROW()+(0), COLUMN()+(-5), 1))*INDIRECT(ADDRESS(ROW()+(0), COLUMN()+(-2), 1)), 2)</f>
        <v>44159.210000</v>
      </c>
    </row>
    <row r="10" spans="1:11" ht="13.50" thickBot="1" customHeight="1">
      <c r="A10" s="17" t="s">
        <v>17</v>
      </c>
      <c r="B10" s="17" t="s">
        <v>18</v>
      </c>
      <c r="C10" s="17"/>
      <c r="D10" s="17"/>
      <c r="E10" s="17"/>
      <c r="F10" s="18">
        <v>1.000000</v>
      </c>
      <c r="G10" s="19" t="s">
        <v>19</v>
      </c>
      <c r="H10" s="19"/>
      <c r="I10" s="20">
        <v>243.240000</v>
      </c>
      <c r="J10" s="20"/>
      <c r="K10" s="20">
        <f ca="1">ROUND(INDIRECT(ADDRESS(ROW()+(0), COLUMN()+(-5), 1))*INDIRECT(ADDRESS(ROW()+(0), COLUMN()+(-2), 1)), 2)</f>
        <v>243.240000</v>
      </c>
    </row>
    <row r="11" spans="1:11" ht="13.50" thickBot="1" customHeight="1">
      <c r="A11" s="17" t="s">
        <v>20</v>
      </c>
      <c r="B11" s="17" t="s">
        <v>21</v>
      </c>
      <c r="C11" s="17"/>
      <c r="D11" s="17"/>
      <c r="E11" s="17"/>
      <c r="F11" s="18">
        <v>3.603000</v>
      </c>
      <c r="G11" s="19" t="s">
        <v>22</v>
      </c>
      <c r="H11" s="19"/>
      <c r="I11" s="20">
        <v>404.100000</v>
      </c>
      <c r="J11" s="20"/>
      <c r="K11" s="20">
        <f ca="1">ROUND(INDIRECT(ADDRESS(ROW()+(0), COLUMN()+(-5), 1))*INDIRECT(ADDRESS(ROW()+(0), COLUMN()+(-2), 1)), 2)</f>
        <v>1455.970000</v>
      </c>
    </row>
    <row r="12" spans="1:11" ht="13.50" thickBot="1" customHeight="1">
      <c r="A12" s="17" t="s">
        <v>23</v>
      </c>
      <c r="B12" s="21" t="s">
        <v>24</v>
      </c>
      <c r="C12" s="21"/>
      <c r="D12" s="21"/>
      <c r="E12" s="21"/>
      <c r="F12" s="22">
        <v>3.603000</v>
      </c>
      <c r="G12" s="23" t="s">
        <v>25</v>
      </c>
      <c r="H12" s="23"/>
      <c r="I12" s="24">
        <v>287.330000</v>
      </c>
      <c r="J12" s="24"/>
      <c r="K12" s="24">
        <f ca="1">ROUND(INDIRECT(ADDRESS(ROW()+(0), COLUMN()+(-5), 1))*INDIRECT(ADDRESS(ROW()+(0), COLUMN()+(-2), 1)), 2)</f>
        <v>1035.250000</v>
      </c>
    </row>
    <row r="13" spans="1:11" ht="13.50" thickBot="1" customHeight="1">
      <c r="A13" s="21"/>
      <c r="B13" s="25" t="s">
        <v>26</v>
      </c>
      <c r="C13" s="25"/>
      <c r="D13" s="25"/>
      <c r="E13" s="25"/>
      <c r="F13" s="26">
        <v>2.000000</v>
      </c>
      <c r="G13" s="27" t="s">
        <v>27</v>
      </c>
      <c r="H13" s="27"/>
      <c r="I13" s="28">
        <f ca="1">ROUND(SUM(INDIRECT(ADDRESS(ROW()+(-1), COLUMN()+(2), 1)),INDIRECT(ADDRESS(ROW()+(-2), COLUMN()+(2), 1)),INDIRECT(ADDRESS(ROW()+(-3), COLUMN()+(2), 1)),INDIRECT(ADDRESS(ROW()+(-4), COLUMN()+(2), 1)),INDIRECT(ADDRESS(ROW()+(-5), COLUMN()+(2), 1))), 2)</f>
        <v>345294.100000</v>
      </c>
      <c r="J13" s="28"/>
      <c r="K13" s="28">
        <f ca="1">ROUND(INDIRECT(ADDRESS(ROW()+(0), COLUMN()+(-5), 1))*INDIRECT(ADDRESS(ROW()+(0), COLUMN()+(-2), 1))/100, 2)</f>
        <v>6905.880000</v>
      </c>
    </row>
    <row r="14" spans="1:11" ht="13.50" thickBot="1" customHeight="1">
      <c r="A14" s="6" t="s">
        <v>28</v>
      </c>
      <c r="B14" s="7"/>
      <c r="C14" s="7"/>
      <c r="D14" s="7"/>
      <c r="E14" s="7"/>
      <c r="F14" s="7"/>
      <c r="G14" s="29"/>
      <c r="H14" s="29"/>
      <c r="I14" s="6" t="s">
        <v>29</v>
      </c>
      <c r="J14" s="6"/>
      <c r="K14" s="30">
        <f ca="1">ROUND(SUM(INDIRECT(ADDRESS(ROW()+(-1), COLUMN()+(0), 1)),INDIRECT(ADDRESS(ROW()+(-2), COLUMN()+(0), 1)),INDIRECT(ADDRESS(ROW()+(-3), COLUMN()+(0), 1)),INDIRECT(ADDRESS(ROW()+(-4), COLUMN()+(0), 1)),INDIRECT(ADDRESS(ROW()+(-5), COLUMN()+(0), 1)),INDIRECT(ADDRESS(ROW()+(-6), COLUMN()+(0), 1))), 2)</f>
        <v>352199.980000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