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<sst xmlns="http://schemas.openxmlformats.org/spreadsheetml/2006/main" count="29" uniqueCount="29">
  <si>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</si>
  <si>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TCN060</t>
  </si>
  <si>
    <t xml:space="preserve">U</t>
  </si>
  <si>
    <t xml:space="preserve">Cuisinière à bois.</t>
  </si>
  <si>
    <r>
      <rPr>
        <b/>
        <sz val="8.25"/>
        <color rgb="FF000000"/>
        <rFont val="Arial"/>
        <family val="2"/>
      </rPr>
      <t xml:space="preserve">Cuisine à bois, modèle Regina "ARCE", puissance thermique nominale 10 kW, rendement 75%, volume de chauffage, calculé avec une réquisition de 40 W/m³, 250 m³, revêtement de céramique couleur beige, ventilation par convection naturelle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</si>
  <si>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</si>
  <si>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</si>
  <si>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</si>
  <si>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</si>
  <si>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</si>
  <si>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</si>
  <si>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mt38arc052ge</t>
  </si>
  <si>
    <t xml:space="preserve">Cuisine à bois, modèle Regina "ARCE", puissance thermique nominale 10 kW, rendement 75%, volume de chauffage, calculé avec une réquisition de 40 W/m³, 250 m³, revêtement de céramique couleur beige, ventilation par convection naturelle, composée de foyer en fonte, verre vitrocéramique résistant à 800°C, récupérateur de cendres, air primaire et air secondaire réglables manuellement, secoue-grille à actionnement extérieur, plaque en fonte pour cuisiner avec des anneaux extractibles, four pour cuisiner en acier inoxydable avec grille chromée et thermomètre, base en pierre et verre de sécurité pour enfants.</t>
  </si>
  <si>
    <t xml:space="preserve">U</t>
  </si>
  <si>
    <t xml:space="preserve">mt38arc600c</t>
  </si>
  <si>
    <t xml:space="preserve">Mise en marche et formation au maniement de cuisine à bois.</t>
  </si>
  <si>
    <t xml:space="preserve">U</t>
  </si>
  <si>
    <t xml:space="preserve">mo003</t>
  </si>
  <si>
    <t xml:space="preserve">Compagnon professionnel III/CP2 chauffagiste.</t>
  </si>
  <si>
    <t xml:space="preserve">h</t>
  </si>
  <si>
    <t xml:space="preserve">mo095</t>
  </si>
  <si>
    <t xml:space="preserve">Ouvrier professionnel II/OP chauffagiste.</t>
  </si>
  <si>
    <t xml:space="preserve">h</t>
  </si>
  <si>
    <t xml:space="preserve">Moyens auxiliaires</t>
  </si>
  <si>
    <t xml:space="preserve">%</t>
  </si>
  <si>
    <t xml:space="preserve">Coûts indirects</t>
  </si>
  <si>
    <t xml:space="preserve">%</t>
  </si>
  <si>
    <t xml:space="preserve">Coût d'entretien décennal: 61.834,95DA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</si>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</sst>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09" customWidth="1"/>
    <col min="2" max="2" width="9.69" customWidth="1"/>
    <col min="3" max="3" width="19.55" customWidth="1"/>
    <col min="4" max="4" width="25.50" customWidth="1"/>
    <col min="5" max="5" width="4.25" customWidth="1"/>
    <col min="6" max="6" width="8.16" customWidth="1"/>
    <col min="7" max="7" width="2.04" customWidth="1"/>
    <col min="8" max="8" width="3.40" customWidth="1"/>
    <col min="9" max="9" width="11.05" customWidth="1"/>
    <col min="10" max="10" width="3.91" customWidth="1"/>
    <col min="11" max="11" width="10.54" customWidth="1"/>
  </cols>
  <sheetData>
    <row r="1" spans="1:1" ht="2.25" thickBot="1" customHeight="1">
      <c r="A1" s="1" t="s">
        <v>0</v>
      </c>
      <c r="B1" s="1"/>
      <c r="C1" s="1"/>
      <c r="D1" s="1"/>
      <c r="E1" s="1"/>
      <c r="F1" s="1"/>
      <c r="G1" s="1"/>
      <c r="H1" s="1"/>
      <c r="I1" s="1"/>
      <c r="J1" s="1"/>
      <c r="K1" s="1"/>
    </row>
    <row r="3" spans="1:11" ht="13.50" thickBot="1" customHeight="1">
      <c r="A3" s="3" t="s">
        <v>1</v>
      </c>
      <c r="B3" s="3"/>
      <c r="C3" s="4" t="s">
        <v>2</v>
      </c>
      <c r="D3" s="3" t="s">
        <v>3</v>
      </c>
      <c r="E3" s="5"/>
      <c r="F3" s="5"/>
      <c r="G3" s="5"/>
      <c r="H3" s="5"/>
      <c r="I3" s="5"/>
      <c r="J3" s="5"/>
      <c r="K3" s="5"/>
    </row>
    <row r="4" spans="1:11" ht="34.5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108.00" thickBot="1" customHeight="1">
      <c r="A8" s="10" t="s">
        <v>11</v>
      </c>
      <c r="B8" s="10" t="s">
        <v>12</v>
      </c>
      <c r="C8" s="10"/>
      <c r="D8" s="10"/>
      <c r="E8" s="10"/>
      <c r="F8" s="12">
        <v>1.000000</v>
      </c>
      <c r="G8" s="14" t="s">
        <v>13</v>
      </c>
      <c r="H8" s="14"/>
      <c r="I8" s="16">
        <v>338609.610000</v>
      </c>
      <c r="J8" s="16"/>
      <c r="K8" s="16">
        <f ca="1">ROUND(INDIRECT(ADDRESS(ROW()+(0), COLUMN()+(-5), 1))*INDIRECT(ADDRESS(ROW()+(0), COLUMN()+(-2), 1)), 2)</f>
        <v>338609.610000</v>
      </c>
    </row>
    <row r="9" spans="1:11" ht="13.50" thickBot="1" customHeight="1">
      <c r="A9" s="17" t="s">
        <v>14</v>
      </c>
      <c r="B9" s="17" t="s">
        <v>15</v>
      </c>
      <c r="C9" s="17"/>
      <c r="D9" s="17"/>
      <c r="E9" s="17"/>
      <c r="F9" s="18">
        <v>1.000000</v>
      </c>
      <c r="G9" s="19" t="s">
        <v>16</v>
      </c>
      <c r="H9" s="19"/>
      <c r="I9" s="20">
        <v>6661.170000</v>
      </c>
      <c r="J9" s="20"/>
      <c r="K9" s="20">
        <f ca="1">ROUND(INDIRECT(ADDRESS(ROW()+(0), COLUMN()+(-5), 1))*INDIRECT(ADDRESS(ROW()+(0), COLUMN()+(-2), 1)), 2)</f>
        <v>6661.170000</v>
      </c>
    </row>
    <row r="10" spans="1:11" ht="13.50" thickBot="1" customHeight="1">
      <c r="A10" s="17" t="s">
        <v>17</v>
      </c>
      <c r="B10" s="17" t="s">
        <v>18</v>
      </c>
      <c r="C10" s="17"/>
      <c r="D10" s="17"/>
      <c r="E10" s="17"/>
      <c r="F10" s="18">
        <v>1.275000</v>
      </c>
      <c r="G10" s="19" t="s">
        <v>19</v>
      </c>
      <c r="H10" s="19"/>
      <c r="I10" s="20">
        <v>469.160000</v>
      </c>
      <c r="J10" s="20"/>
      <c r="K10" s="20">
        <f ca="1">ROUND(INDIRECT(ADDRESS(ROW()+(0), COLUMN()+(-5), 1))*INDIRECT(ADDRESS(ROW()+(0), COLUMN()+(-2), 1)), 2)</f>
        <v>598.180000</v>
      </c>
    </row>
    <row r="11" spans="1:11" ht="13.50" thickBot="1" customHeight="1">
      <c r="A11" s="17" t="s">
        <v>20</v>
      </c>
      <c r="B11" s="21" t="s">
        <v>21</v>
      </c>
      <c r="C11" s="21"/>
      <c r="D11" s="21"/>
      <c r="E11" s="21"/>
      <c r="F11" s="22">
        <v>1.275000</v>
      </c>
      <c r="G11" s="23" t="s">
        <v>22</v>
      </c>
      <c r="H11" s="23"/>
      <c r="I11" s="24">
        <v>272.550000</v>
      </c>
      <c r="J11" s="24"/>
      <c r="K11" s="24">
        <f ca="1">ROUND(INDIRECT(ADDRESS(ROW()+(0), COLUMN()+(-5), 1))*INDIRECT(ADDRESS(ROW()+(0), COLUMN()+(-2), 1)), 2)</f>
        <v>347.500000</v>
      </c>
    </row>
    <row r="12" spans="1:11" ht="13.50" thickBot="1" customHeight="1">
      <c r="A12" s="17"/>
      <c r="B12" s="10" t="s">
        <v>23</v>
      </c>
      <c r="C12" s="10"/>
      <c r="D12" s="10"/>
      <c r="E12" s="10"/>
      <c r="F12" s="12">
        <v>2.000000</v>
      </c>
      <c r="G12" s="14" t="s">
        <v>24</v>
      </c>
      <c r="H12" s="14"/>
      <c r="I12" s="16">
        <f ca="1">ROUND(SUM(INDIRECT(ADDRESS(ROW()+(-1), COLUMN()+(2), 1)),INDIRECT(ADDRESS(ROW()+(-2), COLUMN()+(2), 1)),INDIRECT(ADDRESS(ROW()+(-3), COLUMN()+(2), 1)),INDIRECT(ADDRESS(ROW()+(-4), COLUMN()+(2), 1))), 2)</f>
        <v>346216.460000</v>
      </c>
      <c r="J12" s="16"/>
      <c r="K12" s="16">
        <f ca="1">ROUND(INDIRECT(ADDRESS(ROW()+(0), COLUMN()+(-5), 1))*INDIRECT(ADDRESS(ROW()+(0), COLUMN()+(-2), 1))/100, 2)</f>
        <v>6924.330000</v>
      </c>
    </row>
    <row r="13" spans="1:11" ht="13.50" thickBot="1" customHeight="1">
      <c r="A13" s="21"/>
      <c r="B13" s="21" t="s">
        <v>25</v>
      </c>
      <c r="C13" s="21"/>
      <c r="D13" s="21"/>
      <c r="E13" s="21"/>
      <c r="F13" s="22">
        <v>3.000000</v>
      </c>
      <c r="G13" s="23" t="s">
        <v>26</v>
      </c>
      <c r="H13" s="23"/>
      <c r="I13" s="24">
        <f ca="1">ROUND(SUM(INDIRECT(ADDRESS(ROW()+(-1), COLUMN()+(2), 1)),INDIRECT(ADDRESS(ROW()+(-2), COLUMN()+(2), 1)),INDIRECT(ADDRESS(ROW()+(-3), COLUMN()+(2), 1)),INDIRECT(ADDRESS(ROW()+(-4), COLUMN()+(2), 1)),INDIRECT(ADDRESS(ROW()+(-5), COLUMN()+(2), 1))), 2)</f>
        <v>353140.790000</v>
      </c>
      <c r="J13" s="24"/>
      <c r="K13" s="24">
        <f ca="1">ROUND(INDIRECT(ADDRESS(ROW()+(0), COLUMN()+(-5), 1))*INDIRECT(ADDRESS(ROW()+(0), COLUMN()+(-2), 1))/100, 2)</f>
        <v>10594.220000</v>
      </c>
    </row>
    <row r="14" spans="1:11" ht="13.5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363735.010000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