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<sst xmlns="http://schemas.openxmlformats.org/spreadsheetml/2006/main" count="29" uniqueCount="29">
  <si>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</si>
  <si>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TGR030</t>
  </si>
  <si>
    <t xml:space="preserve">U</t>
  </si>
  <si>
    <t xml:space="preserve">Réservoir de gaz de pétrole liquéfiés (GPL), enterré.</t>
  </si>
  <si>
    <r>
      <rPr>
        <b/>
        <sz val="7.80"/>
        <color rgb="FF000000"/>
        <rFont val="Arial"/>
        <family val="2"/>
      </rPr>
      <t xml:space="preserve">Réservoir de gaz de pétrole liquéfiés (GPL), enterré, en tôle d'acier, "REPSOL", avec une capacité de 33510 litres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</si>
  <si>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</si>
  <si>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</si>
  <si>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</si>
  <si>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</si>
  <si>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</si>
  <si>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</si>
  <si>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mt43dep020bngb</t>
  </si>
  <si>
    <t xml:space="preserve">Réservoir homologué de gaz de pétrole liquéfiés (GPL), enterré, en tôle d'acier, "REPSOL", de 1750 mm de diamètre et 14600 mm de longueur, avec une capacité de 33510 litres. Traitement extérieur: sablage SA 2 1/2, impression antioxydante et fini avec émail de polyuréthane couleur noir. Comprend regard en acier inoxydable avec couvercle, bouche de charge, indicateur de niveau magnétique, tube plongeur pour prise de gaz en phase liquide, ensemble des vannes, manomètre, couvercle de drainage, accessoires de connexion, borne de prise de terre et éléments de protection selon la norme.</t>
  </si>
  <si>
    <t xml:space="preserve">U</t>
  </si>
  <si>
    <t xml:space="preserve">mq07gte010c</t>
  </si>
  <si>
    <t xml:space="preserve">Grue autopropulsée à bras télescopique avec une capacité d'élévation de 30 t et 27 m de hauteur maximale de travail.</t>
  </si>
  <si>
    <t xml:space="preserve">h</t>
  </si>
  <si>
    <t xml:space="preserve">mo009</t>
  </si>
  <si>
    <t xml:space="preserve">Compagnon professionnel III/CP2 installateur de gaz.</t>
  </si>
  <si>
    <t xml:space="preserve">h</t>
  </si>
  <si>
    <t xml:space="preserve">mo102</t>
  </si>
  <si>
    <t xml:space="preserve">Ouvrier professionnel II/OP installateur de gaz.</t>
  </si>
  <si>
    <t xml:space="preserve">h</t>
  </si>
  <si>
    <t xml:space="preserve">Moyens auxiliaires</t>
  </si>
  <si>
    <t xml:space="preserve">%</t>
  </si>
  <si>
    <t xml:space="preserve">Coûts indirects</t>
  </si>
  <si>
    <t xml:space="preserve">%</t>
  </si>
  <si>
    <t xml:space="preserve">Coût d'entretien décennal: 239.116,65DA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</si>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</sst>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5.39" customWidth="1"/>
    <col min="3" max="3" width="2.04" customWidth="1"/>
    <col min="4" max="4" width="60.33" customWidth="1"/>
    <col min="5" max="5" width="8.60" customWidth="1"/>
    <col min="6" max="6" width="5.83" customWidth="1"/>
    <col min="7" max="7" width="16.03" customWidth="1"/>
    <col min="8" max="8" width="12.39" customWidth="1"/>
  </cols>
  <sheetData>
    <row r="1" spans="1:1" ht="1.80" thickBot="1" customHeight="1">
      <c r="A1" s="1" t="s">
        <v>0</v>
      </c>
      <c r="B1" s="1"/>
      <c r="C1" s="1"/>
      <c r="D1" s="1"/>
      <c r="E1" s="1"/>
      <c r="F1" s="1"/>
      <c r="G1" s="1"/>
      <c r="H1" s="1"/>
    </row>
    <row r="3" spans="1:8" ht="12.00" thickBot="1" customHeight="1">
      <c r="A3" s="3" t="s">
        <v>1</v>
      </c>
      <c r="B3" s="4" t="s">
        <v>2</v>
      </c>
      <c r="C3" s="3" t="s">
        <v>3</v>
      </c>
      <c r="D3" s="3"/>
      <c r="E3" s="3"/>
      <c r="F3" s="3"/>
      <c r="G3" s="3"/>
      <c r="H3" s="3"/>
    </row>
    <row r="4" spans="1:8" ht="12.00" thickBot="1" customHeight="1">
      <c r="A4" s="6" t="s">
        <v>4</v>
      </c>
      <c r="B4" s="7"/>
      <c r="C4" s="7"/>
      <c r="D4" s="7"/>
      <c r="E4" s="7"/>
      <c r="F4" s="7"/>
      <c r="G4" s="7"/>
      <c r="H4" s="7"/>
    </row>
    <row r="7" spans="1:8" ht="12.00" thickBot="1" customHeight="1">
      <c r="A7" s="9" t="s">
        <v>5</v>
      </c>
      <c r="B7" s="9"/>
      <c r="C7" s="9"/>
      <c r="D7" s="9" t="s">
        <v>6</v>
      </c>
      <c r="E7" s="9" t="s">
        <v>7</v>
      </c>
      <c r="F7" s="9" t="s">
        <v>8</v>
      </c>
      <c r="G7" s="9" t="s">
        <v>9</v>
      </c>
      <c r="H7" s="9" t="s">
        <v>10</v>
      </c>
    </row>
    <row r="8" spans="1:8" ht="88.80" thickBot="1" customHeight="1">
      <c r="A8" s="10" t="s">
        <v>11</v>
      </c>
      <c r="B8" s="10"/>
      <c r="C8" s="10"/>
      <c r="D8" s="10" t="s">
        <v>12</v>
      </c>
      <c r="E8" s="12">
        <v>1.000000</v>
      </c>
      <c r="F8" s="14" t="s">
        <v>13</v>
      </c>
      <c r="G8" s="16">
        <v>2495507.910000</v>
      </c>
      <c r="H8" s="16">
        <f ca="1">ROUND(INDIRECT(ADDRESS(ROW()+(0), COLUMN()+(-3), 1))*INDIRECT(ADDRESS(ROW()+(0), COLUMN()+(-1), 1)), 2)</f>
        <v>2495507.910000</v>
      </c>
    </row>
    <row r="9" spans="1:8" ht="21.60" thickBot="1" customHeight="1">
      <c r="A9" s="17" t="s">
        <v>14</v>
      </c>
      <c r="B9" s="17"/>
      <c r="C9" s="17"/>
      <c r="D9" s="17" t="s">
        <v>15</v>
      </c>
      <c r="E9" s="18">
        <v>1.399000</v>
      </c>
      <c r="F9" s="19" t="s">
        <v>16</v>
      </c>
      <c r="G9" s="20">
        <v>5256.410000</v>
      </c>
      <c r="H9" s="20">
        <f ca="1">ROUND(INDIRECT(ADDRESS(ROW()+(0), COLUMN()+(-3), 1))*INDIRECT(ADDRESS(ROW()+(0), COLUMN()+(-1), 1)), 2)</f>
        <v>7353.720000</v>
      </c>
    </row>
    <row r="10" spans="1:8" ht="12.00" thickBot="1" customHeight="1">
      <c r="A10" s="17" t="s">
        <v>17</v>
      </c>
      <c r="B10" s="17"/>
      <c r="C10" s="17"/>
      <c r="D10" s="17" t="s">
        <v>18</v>
      </c>
      <c r="E10" s="18">
        <v>34.910000</v>
      </c>
      <c r="F10" s="19" t="s">
        <v>19</v>
      </c>
      <c r="G10" s="20">
        <v>455.970000</v>
      </c>
      <c r="H10" s="20">
        <f ca="1">ROUND(INDIRECT(ADDRESS(ROW()+(0), COLUMN()+(-3), 1))*INDIRECT(ADDRESS(ROW()+(0), COLUMN()+(-1), 1)), 2)</f>
        <v>15917.910000</v>
      </c>
    </row>
    <row r="11" spans="1:8" ht="12.00" thickBot="1" customHeight="1">
      <c r="A11" s="17" t="s">
        <v>20</v>
      </c>
      <c r="B11" s="17"/>
      <c r="C11" s="17"/>
      <c r="D11" s="21" t="s">
        <v>21</v>
      </c>
      <c r="E11" s="22">
        <v>34.910000</v>
      </c>
      <c r="F11" s="23" t="s">
        <v>22</v>
      </c>
      <c r="G11" s="24">
        <v>289.610000</v>
      </c>
      <c r="H11" s="24">
        <f ca="1">ROUND(INDIRECT(ADDRESS(ROW()+(0), COLUMN()+(-3), 1))*INDIRECT(ADDRESS(ROW()+(0), COLUMN()+(-1), 1)), 2)</f>
        <v>10110.290000</v>
      </c>
    </row>
    <row r="12" spans="1:8" ht="12.00" thickBot="1" customHeight="1">
      <c r="A12" s="17"/>
      <c r="B12" s="17"/>
      <c r="C12" s="17"/>
      <c r="D12" s="10" t="s">
        <v>23</v>
      </c>
      <c r="E12" s="12">
        <v>2.000000</v>
      </c>
      <c r="F12" s="14" t="s">
        <v>24</v>
      </c>
      <c r="G12" s="16">
        <f ca="1">ROUND(SUM(INDIRECT(ADDRESS(ROW()+(-1), COLUMN()+(1), 1)),INDIRECT(ADDRESS(ROW()+(-2), COLUMN()+(1), 1)),INDIRECT(ADDRESS(ROW()+(-3), COLUMN()+(1), 1)),INDIRECT(ADDRESS(ROW()+(-4), COLUMN()+(1), 1))), 2)</f>
        <v>2528889.830000</v>
      </c>
      <c r="H12" s="16">
        <f ca="1">ROUND(INDIRECT(ADDRESS(ROW()+(0), COLUMN()+(-3), 1))*INDIRECT(ADDRESS(ROW()+(0), COLUMN()+(-1), 1))/100, 2)</f>
        <v>50577.800000</v>
      </c>
    </row>
    <row r="13" spans="1:8" ht="12.00" thickBot="1" customHeight="1">
      <c r="A13" s="21"/>
      <c r="B13" s="21"/>
      <c r="C13" s="21"/>
      <c r="D13" s="21" t="s">
        <v>25</v>
      </c>
      <c r="E13" s="22">
        <v>3.000000</v>
      </c>
      <c r="F13" s="23" t="s">
        <v>26</v>
      </c>
      <c r="G13" s="24">
        <f ca="1">ROUND(SUM(INDIRECT(ADDRESS(ROW()+(-1), COLUMN()+(1), 1)),INDIRECT(ADDRESS(ROW()+(-2), COLUMN()+(1), 1)),INDIRECT(ADDRESS(ROW()+(-3), COLUMN()+(1), 1)),INDIRECT(ADDRESS(ROW()+(-4), COLUMN()+(1), 1)),INDIRECT(ADDRESS(ROW()+(-5), COLUMN()+(1), 1))), 2)</f>
        <v>2579467.630000</v>
      </c>
      <c r="H13" s="24">
        <f ca="1">ROUND(INDIRECT(ADDRESS(ROW()+(0), COLUMN()+(-3), 1))*INDIRECT(ADDRESS(ROW()+(0), COLUMN()+(-1), 1))/100, 2)</f>
        <v>77384.030000</v>
      </c>
    </row>
    <row r="14" spans="1:8" ht="12.00" thickBot="1" customHeight="1">
      <c r="A14" s="6" t="s">
        <v>27</v>
      </c>
      <c r="B14" s="6"/>
      <c r="C14" s="6"/>
      <c r="D14" s="7"/>
      <c r="E14" s="7"/>
      <c r="F14" s="25"/>
      <c r="G14" s="6" t="s">
        <v>28</v>
      </c>
      <c r="H14" s="26">
        <f ca="1">ROUND(SUM(INDIRECT(ADDRESS(ROW()+(-1), COLUMN()+(0), 1)),INDIRECT(ADDRESS(ROW()+(-2), COLUMN()+(0), 1)),INDIRECT(ADDRESS(ROW()+(-3), COLUMN()+(0), 1)),INDIRECT(ADDRESS(ROW()+(-4), COLUMN()+(0), 1)),INDIRECT(ADDRESS(ROW()+(-5), COLUMN()+(0), 1)),INDIRECT(ADDRESS(ROW()+(-6), COLUMN()+(0), 1))), 2)</f>
        <v>2656851.660000</v>
      </c>
    </row>
  </sheetData>
  <mergeCells count="11">
    <mergeCell ref="A1:H1"/>
    <mergeCell ref="C3:H3"/>
    <mergeCell ref="A4:H4"/>
    <mergeCell ref="A7:C7"/>
    <mergeCell ref="A8:C8"/>
    <mergeCell ref="A9:C9"/>
    <mergeCell ref="A10:C10"/>
    <mergeCell ref="A11:C11"/>
    <mergeCell ref="A12:C12"/>
    <mergeCell ref="A13:C13"/>
    <mergeCell ref="A14:E14"/>
  </mergeCells>
  <pageMargins left="0.620079" right="0.472441" top="0.472441" bottom="0.472441" header="0.0" footer="0.0"/>
  <pageSetup paperSize="9" orientation="portrait"/>
  <rowBreaks count="0" manualBreakCount="0">
    </rowBreaks>
</worksheet>
</file>